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3"/>
  </bookViews>
  <sheets>
    <sheet name="прил.15" sheetId="1" r:id="rId1"/>
    <sheet name="прил.16" sheetId="2" r:id="rId2"/>
    <sheet name="прил.17" sheetId="3" r:id="rId3"/>
    <sheet name="прил.18" sheetId="4" r:id="rId4"/>
  </sheets>
  <calcPr calcId="145621"/>
</workbook>
</file>

<file path=xl/calcChain.xml><?xml version="1.0" encoding="utf-8"?>
<calcChain xmlns="http://schemas.openxmlformats.org/spreadsheetml/2006/main">
  <c r="C16" i="4" l="1"/>
  <c r="B16" i="4"/>
  <c r="C13" i="4"/>
  <c r="C19" i="4" s="1"/>
  <c r="B13" i="4"/>
  <c r="B19" i="4" s="1"/>
  <c r="B15" i="3"/>
  <c r="B12" i="3"/>
  <c r="E62" i="2"/>
  <c r="G62" i="2" s="1"/>
  <c r="I62" i="2" s="1"/>
  <c r="K62" i="2" s="1"/>
  <c r="M62" i="2" s="1"/>
  <c r="O62" i="2" s="1"/>
  <c r="Q61" i="2"/>
  <c r="P61" i="2"/>
  <c r="N61" i="2"/>
  <c r="L61" i="2"/>
  <c r="J61" i="2"/>
  <c r="H61" i="2"/>
  <c r="F61" i="2"/>
  <c r="D61" i="2"/>
  <c r="C61" i="2"/>
  <c r="E61" i="2" s="1"/>
  <c r="G61" i="2" s="1"/>
  <c r="I61" i="2" s="1"/>
  <c r="K61" i="2" s="1"/>
  <c r="M61" i="2" s="1"/>
  <c r="O61" i="2" s="1"/>
  <c r="G60" i="2"/>
  <c r="I60" i="2" s="1"/>
  <c r="K60" i="2" s="1"/>
  <c r="M60" i="2" s="1"/>
  <c r="O60" i="2" s="1"/>
  <c r="E60" i="2"/>
  <c r="Q59" i="2"/>
  <c r="Q58" i="2" s="1"/>
  <c r="P59" i="2"/>
  <c r="N59" i="2"/>
  <c r="L59" i="2"/>
  <c r="J59" i="2"/>
  <c r="H59" i="2"/>
  <c r="F59" i="2"/>
  <c r="D59" i="2"/>
  <c r="C59" i="2"/>
  <c r="E59" i="2" s="1"/>
  <c r="G59" i="2" s="1"/>
  <c r="I59" i="2" s="1"/>
  <c r="K59" i="2" s="1"/>
  <c r="M59" i="2" s="1"/>
  <c r="O59" i="2" s="1"/>
  <c r="P58" i="2"/>
  <c r="N58" i="2"/>
  <c r="L58" i="2"/>
  <c r="J58" i="2"/>
  <c r="H58" i="2"/>
  <c r="F58" i="2"/>
  <c r="D58" i="2"/>
  <c r="G57" i="2"/>
  <c r="I57" i="2" s="1"/>
  <c r="K57" i="2" s="1"/>
  <c r="M57" i="2" s="1"/>
  <c r="O57" i="2" s="1"/>
  <c r="E57" i="2"/>
  <c r="Q56" i="2"/>
  <c r="Q55" i="2" s="1"/>
  <c r="Q54" i="2" s="1"/>
  <c r="Q46" i="2" s="1"/>
  <c r="P56" i="2"/>
  <c r="N56" i="2"/>
  <c r="L56" i="2"/>
  <c r="J56" i="2"/>
  <c r="H56" i="2"/>
  <c r="F56" i="2"/>
  <c r="D56" i="2"/>
  <c r="C56" i="2"/>
  <c r="E56" i="2" s="1"/>
  <c r="G56" i="2" s="1"/>
  <c r="I56" i="2" s="1"/>
  <c r="K56" i="2" s="1"/>
  <c r="M56" i="2" s="1"/>
  <c r="O56" i="2" s="1"/>
  <c r="P55" i="2"/>
  <c r="N55" i="2"/>
  <c r="L55" i="2"/>
  <c r="J55" i="2"/>
  <c r="H55" i="2"/>
  <c r="F55" i="2"/>
  <c r="D55" i="2"/>
  <c r="C55" i="2"/>
  <c r="E55" i="2" s="1"/>
  <c r="G55" i="2" s="1"/>
  <c r="I55" i="2" s="1"/>
  <c r="K55" i="2" s="1"/>
  <c r="M55" i="2" s="1"/>
  <c r="O55" i="2" s="1"/>
  <c r="P54" i="2"/>
  <c r="N54" i="2"/>
  <c r="L54" i="2"/>
  <c r="J54" i="2"/>
  <c r="H54" i="2"/>
  <c r="F54" i="2"/>
  <c r="D54" i="2"/>
  <c r="E53" i="2"/>
  <c r="G53" i="2" s="1"/>
  <c r="I53" i="2" s="1"/>
  <c r="K53" i="2" s="1"/>
  <c r="M53" i="2" s="1"/>
  <c r="O53" i="2" s="1"/>
  <c r="Q52" i="2"/>
  <c r="P52" i="2"/>
  <c r="N52" i="2"/>
  <c r="L52" i="2"/>
  <c r="J52" i="2"/>
  <c r="H52" i="2"/>
  <c r="F52" i="2"/>
  <c r="D52" i="2"/>
  <c r="C52" i="2"/>
  <c r="E52" i="2" s="1"/>
  <c r="G52" i="2" s="1"/>
  <c r="I52" i="2" s="1"/>
  <c r="K52" i="2" s="1"/>
  <c r="M52" i="2" s="1"/>
  <c r="O52" i="2" s="1"/>
  <c r="Q51" i="2"/>
  <c r="P51" i="2"/>
  <c r="N51" i="2"/>
  <c r="L51" i="2"/>
  <c r="J51" i="2"/>
  <c r="H51" i="2"/>
  <c r="F51" i="2"/>
  <c r="D51" i="2"/>
  <c r="C51" i="2"/>
  <c r="E51" i="2" s="1"/>
  <c r="G51" i="2" s="1"/>
  <c r="I51" i="2" s="1"/>
  <c r="K51" i="2" s="1"/>
  <c r="M51" i="2" s="1"/>
  <c r="O51" i="2" s="1"/>
  <c r="E50" i="2"/>
  <c r="G50" i="2" s="1"/>
  <c r="I50" i="2" s="1"/>
  <c r="K50" i="2" s="1"/>
  <c r="M50" i="2" s="1"/>
  <c r="O50" i="2" s="1"/>
  <c r="Q49" i="2"/>
  <c r="P49" i="2"/>
  <c r="N49" i="2"/>
  <c r="L49" i="2"/>
  <c r="J49" i="2"/>
  <c r="H49" i="2"/>
  <c r="F49" i="2"/>
  <c r="D49" i="2"/>
  <c r="C49" i="2"/>
  <c r="E49" i="2" s="1"/>
  <c r="G49" i="2" s="1"/>
  <c r="I49" i="2" s="1"/>
  <c r="K49" i="2" s="1"/>
  <c r="M49" i="2" s="1"/>
  <c r="O49" i="2" s="1"/>
  <c r="Q48" i="2"/>
  <c r="P48" i="2"/>
  <c r="N48" i="2"/>
  <c r="L48" i="2"/>
  <c r="J48" i="2"/>
  <c r="H48" i="2"/>
  <c r="F48" i="2"/>
  <c r="D48" i="2"/>
  <c r="C48" i="2"/>
  <c r="E48" i="2" s="1"/>
  <c r="G48" i="2" s="1"/>
  <c r="I48" i="2" s="1"/>
  <c r="K48" i="2" s="1"/>
  <c r="M48" i="2" s="1"/>
  <c r="O48" i="2" s="1"/>
  <c r="Q47" i="2"/>
  <c r="P47" i="2"/>
  <c r="N47" i="2"/>
  <c r="L47" i="2"/>
  <c r="J47" i="2"/>
  <c r="H47" i="2"/>
  <c r="F47" i="2"/>
  <c r="D47" i="2"/>
  <c r="C47" i="2"/>
  <c r="E47" i="2" s="1"/>
  <c r="G47" i="2" s="1"/>
  <c r="I47" i="2" s="1"/>
  <c r="K47" i="2" s="1"/>
  <c r="M47" i="2" s="1"/>
  <c r="O47" i="2" s="1"/>
  <c r="P46" i="2"/>
  <c r="N46" i="2"/>
  <c r="L46" i="2"/>
  <c r="J46" i="2"/>
  <c r="H46" i="2"/>
  <c r="F46" i="2"/>
  <c r="D46" i="2"/>
  <c r="E45" i="2"/>
  <c r="G45" i="2" s="1"/>
  <c r="I45" i="2" s="1"/>
  <c r="K45" i="2" s="1"/>
  <c r="M45" i="2" s="1"/>
  <c r="O45" i="2" s="1"/>
  <c r="G44" i="2"/>
  <c r="I44" i="2" s="1"/>
  <c r="K44" i="2" s="1"/>
  <c r="M44" i="2" s="1"/>
  <c r="O44" i="2" s="1"/>
  <c r="E44" i="2"/>
  <c r="G43" i="2"/>
  <c r="I43" i="2" s="1"/>
  <c r="K43" i="2" s="1"/>
  <c r="M43" i="2" s="1"/>
  <c r="O43" i="2" s="1"/>
  <c r="E43" i="2"/>
  <c r="G42" i="2"/>
  <c r="I42" i="2" s="1"/>
  <c r="K42" i="2" s="1"/>
  <c r="M42" i="2" s="1"/>
  <c r="O42" i="2" s="1"/>
  <c r="E42" i="2"/>
  <c r="Q41" i="2"/>
  <c r="Q40" i="2" s="1"/>
  <c r="P41" i="2"/>
  <c r="C41" i="2"/>
  <c r="E41" i="2" s="1"/>
  <c r="G41" i="2" s="1"/>
  <c r="I41" i="2" s="1"/>
  <c r="K41" i="2" s="1"/>
  <c r="M41" i="2" s="1"/>
  <c r="O41" i="2" s="1"/>
  <c r="P40" i="2"/>
  <c r="C40" i="2"/>
  <c r="E40" i="2" s="1"/>
  <c r="G40" i="2" s="1"/>
  <c r="I40" i="2" s="1"/>
  <c r="K40" i="2" s="1"/>
  <c r="M40" i="2" s="1"/>
  <c r="O40" i="2" s="1"/>
  <c r="E39" i="2"/>
  <c r="G39" i="2" s="1"/>
  <c r="I39" i="2" s="1"/>
  <c r="K39" i="2" s="1"/>
  <c r="M39" i="2" s="1"/>
  <c r="O39" i="2" s="1"/>
  <c r="Q38" i="2"/>
  <c r="P38" i="2"/>
  <c r="C38" i="2"/>
  <c r="E38" i="2" s="1"/>
  <c r="G38" i="2" s="1"/>
  <c r="I38" i="2" s="1"/>
  <c r="K38" i="2" s="1"/>
  <c r="M38" i="2" s="1"/>
  <c r="O38" i="2" s="1"/>
  <c r="E37" i="2"/>
  <c r="G37" i="2" s="1"/>
  <c r="I37" i="2" s="1"/>
  <c r="K37" i="2" s="1"/>
  <c r="M37" i="2" s="1"/>
  <c r="O37" i="2" s="1"/>
  <c r="Q36" i="2"/>
  <c r="P36" i="2"/>
  <c r="P35" i="2" s="1"/>
  <c r="P34" i="2" s="1"/>
  <c r="C36" i="2"/>
  <c r="E36" i="2" s="1"/>
  <c r="G36" i="2" s="1"/>
  <c r="I36" i="2" s="1"/>
  <c r="K36" i="2" s="1"/>
  <c r="M36" i="2" s="1"/>
  <c r="O36" i="2" s="1"/>
  <c r="Q35" i="2"/>
  <c r="C35" i="2"/>
  <c r="E35" i="2" s="1"/>
  <c r="G35" i="2" s="1"/>
  <c r="I35" i="2" s="1"/>
  <c r="K35" i="2" s="1"/>
  <c r="M35" i="2" s="1"/>
  <c r="O35" i="2" s="1"/>
  <c r="G33" i="2"/>
  <c r="I33" i="2" s="1"/>
  <c r="K33" i="2" s="1"/>
  <c r="M33" i="2" s="1"/>
  <c r="O33" i="2" s="1"/>
  <c r="E33" i="2"/>
  <c r="Q32" i="2"/>
  <c r="Q31" i="2" s="1"/>
  <c r="P32" i="2"/>
  <c r="C32" i="2"/>
  <c r="E32" i="2" s="1"/>
  <c r="G32" i="2" s="1"/>
  <c r="I32" i="2" s="1"/>
  <c r="K32" i="2" s="1"/>
  <c r="M32" i="2" s="1"/>
  <c r="O32" i="2" s="1"/>
  <c r="P31" i="2"/>
  <c r="G30" i="2"/>
  <c r="I30" i="2" s="1"/>
  <c r="K30" i="2" s="1"/>
  <c r="M30" i="2" s="1"/>
  <c r="O30" i="2" s="1"/>
  <c r="E30" i="2"/>
  <c r="Q29" i="2"/>
  <c r="Q28" i="2" s="1"/>
  <c r="P29" i="2"/>
  <c r="C29" i="2"/>
  <c r="E29" i="2" s="1"/>
  <c r="G29" i="2" s="1"/>
  <c r="I29" i="2" s="1"/>
  <c r="K29" i="2" s="1"/>
  <c r="M29" i="2" s="1"/>
  <c r="O29" i="2" s="1"/>
  <c r="P28" i="2"/>
  <c r="E26" i="2"/>
  <c r="G26" i="2" s="1"/>
  <c r="I26" i="2" s="1"/>
  <c r="K26" i="2" s="1"/>
  <c r="M26" i="2" s="1"/>
  <c r="O26" i="2" s="1"/>
  <c r="Q25" i="2"/>
  <c r="P25" i="2"/>
  <c r="N25" i="2"/>
  <c r="L25" i="2"/>
  <c r="J25" i="2"/>
  <c r="H25" i="2"/>
  <c r="F25" i="2"/>
  <c r="D25" i="2"/>
  <c r="C25" i="2"/>
  <c r="E25" i="2" s="1"/>
  <c r="G25" i="2" s="1"/>
  <c r="I25" i="2" s="1"/>
  <c r="K25" i="2" s="1"/>
  <c r="M25" i="2" s="1"/>
  <c r="O25" i="2" s="1"/>
  <c r="G24" i="2"/>
  <c r="I24" i="2" s="1"/>
  <c r="K24" i="2" s="1"/>
  <c r="M24" i="2" s="1"/>
  <c r="O24" i="2" s="1"/>
  <c r="E24" i="2"/>
  <c r="Q23" i="2"/>
  <c r="Q22" i="2" s="1"/>
  <c r="P23" i="2"/>
  <c r="N23" i="2"/>
  <c r="L23" i="2"/>
  <c r="J23" i="2"/>
  <c r="H23" i="2"/>
  <c r="F23" i="2"/>
  <c r="D23" i="2"/>
  <c r="C23" i="2"/>
  <c r="E23" i="2" s="1"/>
  <c r="G23" i="2" s="1"/>
  <c r="I23" i="2" s="1"/>
  <c r="K23" i="2" s="1"/>
  <c r="M23" i="2" s="1"/>
  <c r="O23" i="2" s="1"/>
  <c r="P22" i="2"/>
  <c r="N22" i="2"/>
  <c r="L22" i="2"/>
  <c r="J22" i="2"/>
  <c r="H22" i="2"/>
  <c r="F22" i="2"/>
  <c r="D22" i="2"/>
  <c r="G21" i="2"/>
  <c r="I21" i="2" s="1"/>
  <c r="K21" i="2" s="1"/>
  <c r="M21" i="2" s="1"/>
  <c r="O21" i="2" s="1"/>
  <c r="E21" i="2"/>
  <c r="Q20" i="2"/>
  <c r="P20" i="2"/>
  <c r="N20" i="2"/>
  <c r="L20" i="2"/>
  <c r="J20" i="2"/>
  <c r="H20" i="2"/>
  <c r="F20" i="2"/>
  <c r="D20" i="2"/>
  <c r="C20" i="2"/>
  <c r="E20" i="2" s="1"/>
  <c r="G20" i="2" s="1"/>
  <c r="I20" i="2" s="1"/>
  <c r="K20" i="2" s="1"/>
  <c r="M20" i="2" s="1"/>
  <c r="O20" i="2" s="1"/>
  <c r="I19" i="2"/>
  <c r="K19" i="2" s="1"/>
  <c r="M19" i="2" s="1"/>
  <c r="O19" i="2" s="1"/>
  <c r="E19" i="2"/>
  <c r="G19" i="2" s="1"/>
  <c r="Q18" i="2"/>
  <c r="P18" i="2"/>
  <c r="P17" i="2" s="1"/>
  <c r="N18" i="2"/>
  <c r="N17" i="2" s="1"/>
  <c r="L18" i="2"/>
  <c r="L17" i="2" s="1"/>
  <c r="J18" i="2"/>
  <c r="J17" i="2" s="1"/>
  <c r="H18" i="2"/>
  <c r="H17" i="2" s="1"/>
  <c r="F18" i="2"/>
  <c r="F17" i="2" s="1"/>
  <c r="D18" i="2"/>
  <c r="D17" i="2" s="1"/>
  <c r="C18" i="2"/>
  <c r="E18" i="2" s="1"/>
  <c r="G18" i="2" s="1"/>
  <c r="I18" i="2" s="1"/>
  <c r="K18" i="2" s="1"/>
  <c r="M18" i="2" s="1"/>
  <c r="O18" i="2" s="1"/>
  <c r="Q17" i="2"/>
  <c r="C17" i="2"/>
  <c r="E17" i="2" s="1"/>
  <c r="G17" i="2" s="1"/>
  <c r="I17" i="2" s="1"/>
  <c r="K17" i="2" s="1"/>
  <c r="M17" i="2" s="1"/>
  <c r="O17" i="2" s="1"/>
  <c r="I16" i="2"/>
  <c r="K16" i="2" s="1"/>
  <c r="M16" i="2" s="1"/>
  <c r="O16" i="2" s="1"/>
  <c r="E16" i="2"/>
  <c r="G16" i="2" s="1"/>
  <c r="Q15" i="2"/>
  <c r="P15" i="2"/>
  <c r="E15" i="2"/>
  <c r="G15" i="2" s="1"/>
  <c r="I15" i="2" s="1"/>
  <c r="K15" i="2" s="1"/>
  <c r="M15" i="2" s="1"/>
  <c r="O15" i="2" s="1"/>
  <c r="C15" i="2"/>
  <c r="Q14" i="2"/>
  <c r="Q12" i="2" s="1"/>
  <c r="P14" i="2"/>
  <c r="N14" i="2"/>
  <c r="L14" i="2"/>
  <c r="J14" i="2"/>
  <c r="H14" i="2"/>
  <c r="F14" i="2"/>
  <c r="D14" i="2"/>
  <c r="C14" i="2"/>
  <c r="E14" i="2" s="1"/>
  <c r="G14" i="2" s="1"/>
  <c r="I14" i="2" s="1"/>
  <c r="K14" i="2" s="1"/>
  <c r="M14" i="2" s="1"/>
  <c r="O14" i="2" s="1"/>
  <c r="E13" i="2"/>
  <c r="G13" i="2" s="1"/>
  <c r="I13" i="2" s="1"/>
  <c r="K13" i="2" s="1"/>
  <c r="M13" i="2" s="1"/>
  <c r="O13" i="2" s="1"/>
  <c r="P12" i="2"/>
  <c r="N12" i="2"/>
  <c r="L12" i="2"/>
  <c r="J12" i="2"/>
  <c r="H12" i="2"/>
  <c r="F12" i="2"/>
  <c r="D12" i="2"/>
  <c r="C12" i="2"/>
  <c r="E12" i="2" s="1"/>
  <c r="G12" i="2" s="1"/>
  <c r="I12" i="2" s="1"/>
  <c r="K12" i="2" s="1"/>
  <c r="M12" i="2" s="1"/>
  <c r="O12" i="2" s="1"/>
  <c r="Q11" i="2"/>
  <c r="Q63" i="2" s="1"/>
  <c r="P11" i="2"/>
  <c r="P63" i="2" s="1"/>
  <c r="N11" i="2"/>
  <c r="N63" i="2" s="1"/>
  <c r="L11" i="2"/>
  <c r="L63" i="2" s="1"/>
  <c r="J11" i="2"/>
  <c r="J63" i="2" s="1"/>
  <c r="H11" i="2"/>
  <c r="H63" i="2" s="1"/>
  <c r="F11" i="2"/>
  <c r="F63" i="2" s="1"/>
  <c r="D11" i="2"/>
  <c r="D63" i="2" s="1"/>
  <c r="E62" i="1"/>
  <c r="G62" i="1" s="1"/>
  <c r="I62" i="1" s="1"/>
  <c r="K62" i="1" s="1"/>
  <c r="M62" i="1" s="1"/>
  <c r="O62" i="1" s="1"/>
  <c r="Q61" i="1"/>
  <c r="P61" i="1"/>
  <c r="N61" i="1"/>
  <c r="L61" i="1"/>
  <c r="J61" i="1"/>
  <c r="H61" i="1"/>
  <c r="F61" i="1"/>
  <c r="D61" i="1"/>
  <c r="C61" i="1"/>
  <c r="E61" i="1" s="1"/>
  <c r="G61" i="1" s="1"/>
  <c r="I61" i="1" s="1"/>
  <c r="K61" i="1" s="1"/>
  <c r="M61" i="1" s="1"/>
  <c r="O61" i="1" s="1"/>
  <c r="E60" i="1"/>
  <c r="G60" i="1" s="1"/>
  <c r="I60" i="1" s="1"/>
  <c r="K60" i="1" s="1"/>
  <c r="M60" i="1" s="1"/>
  <c r="O60" i="1" s="1"/>
  <c r="Q59" i="1"/>
  <c r="P59" i="1"/>
  <c r="N59" i="1"/>
  <c r="L59" i="1"/>
  <c r="J59" i="1"/>
  <c r="H59" i="1"/>
  <c r="F59" i="1"/>
  <c r="D59" i="1"/>
  <c r="C59" i="1"/>
  <c r="E59" i="1" s="1"/>
  <c r="G59" i="1" s="1"/>
  <c r="I59" i="1" s="1"/>
  <c r="K59" i="1" s="1"/>
  <c r="M59" i="1" s="1"/>
  <c r="O59" i="1" s="1"/>
  <c r="Q58" i="1"/>
  <c r="P58" i="1"/>
  <c r="N58" i="1"/>
  <c r="L58" i="1"/>
  <c r="J58" i="1"/>
  <c r="H58" i="1"/>
  <c r="F58" i="1"/>
  <c r="D58" i="1"/>
  <c r="G57" i="1"/>
  <c r="I57" i="1" s="1"/>
  <c r="K57" i="1" s="1"/>
  <c r="M57" i="1" s="1"/>
  <c r="O57" i="1" s="1"/>
  <c r="E57" i="1"/>
  <c r="Q56" i="1"/>
  <c r="P56" i="1"/>
  <c r="N56" i="1"/>
  <c r="L56" i="1"/>
  <c r="J56" i="1"/>
  <c r="H56" i="1"/>
  <c r="F56" i="1"/>
  <c r="D56" i="1"/>
  <c r="C56" i="1"/>
  <c r="E56" i="1" s="1"/>
  <c r="G56" i="1" s="1"/>
  <c r="I56" i="1" s="1"/>
  <c r="K56" i="1" s="1"/>
  <c r="M56" i="1" s="1"/>
  <c r="O56" i="1" s="1"/>
  <c r="Q55" i="1"/>
  <c r="P55" i="1"/>
  <c r="N55" i="1"/>
  <c r="L55" i="1"/>
  <c r="J55" i="1"/>
  <c r="H55" i="1"/>
  <c r="F55" i="1"/>
  <c r="D55" i="1"/>
  <c r="C55" i="1"/>
  <c r="E55" i="1" s="1"/>
  <c r="G55" i="1" s="1"/>
  <c r="I55" i="1" s="1"/>
  <c r="K55" i="1" s="1"/>
  <c r="M55" i="1" s="1"/>
  <c r="O55" i="1" s="1"/>
  <c r="Q54" i="1"/>
  <c r="P54" i="1"/>
  <c r="N54" i="1"/>
  <c r="L54" i="1"/>
  <c r="J54" i="1"/>
  <c r="H54" i="1"/>
  <c r="F54" i="1"/>
  <c r="D54" i="1"/>
  <c r="E53" i="1"/>
  <c r="G53" i="1" s="1"/>
  <c r="I53" i="1" s="1"/>
  <c r="K53" i="1" s="1"/>
  <c r="M53" i="1" s="1"/>
  <c r="O53" i="1" s="1"/>
  <c r="Q52" i="1"/>
  <c r="P52" i="1"/>
  <c r="N52" i="1"/>
  <c r="L52" i="1"/>
  <c r="J52" i="1"/>
  <c r="H52" i="1"/>
  <c r="F52" i="1"/>
  <c r="D52" i="1"/>
  <c r="C52" i="1"/>
  <c r="E52" i="1" s="1"/>
  <c r="G52" i="1" s="1"/>
  <c r="I52" i="1" s="1"/>
  <c r="K52" i="1" s="1"/>
  <c r="M52" i="1" s="1"/>
  <c r="O52" i="1" s="1"/>
  <c r="Q51" i="1"/>
  <c r="P51" i="1"/>
  <c r="N51" i="1"/>
  <c r="L51" i="1"/>
  <c r="J51" i="1"/>
  <c r="H51" i="1"/>
  <c r="F51" i="1"/>
  <c r="D51" i="1"/>
  <c r="C51" i="1"/>
  <c r="E51" i="1" s="1"/>
  <c r="G51" i="1" s="1"/>
  <c r="I51" i="1" s="1"/>
  <c r="K51" i="1" s="1"/>
  <c r="M51" i="1" s="1"/>
  <c r="O51" i="1" s="1"/>
  <c r="G50" i="1"/>
  <c r="I50" i="1" s="1"/>
  <c r="K50" i="1" s="1"/>
  <c r="M50" i="1" s="1"/>
  <c r="O50" i="1" s="1"/>
  <c r="E50" i="1"/>
  <c r="Q49" i="1"/>
  <c r="P49" i="1"/>
  <c r="N49" i="1"/>
  <c r="L49" i="1"/>
  <c r="J49" i="1"/>
  <c r="H49" i="1"/>
  <c r="F49" i="1"/>
  <c r="D49" i="1"/>
  <c r="C49" i="1"/>
  <c r="E49" i="1" s="1"/>
  <c r="G49" i="1" s="1"/>
  <c r="I49" i="1" s="1"/>
  <c r="K49" i="1" s="1"/>
  <c r="M49" i="1" s="1"/>
  <c r="O49" i="1" s="1"/>
  <c r="Q48" i="1"/>
  <c r="P48" i="1"/>
  <c r="N48" i="1"/>
  <c r="L48" i="1"/>
  <c r="J48" i="1"/>
  <c r="H48" i="1"/>
  <c r="F48" i="1"/>
  <c r="D48" i="1"/>
  <c r="C48" i="1"/>
  <c r="E48" i="1" s="1"/>
  <c r="G48" i="1" s="1"/>
  <c r="I48" i="1" s="1"/>
  <c r="K48" i="1" s="1"/>
  <c r="M48" i="1" s="1"/>
  <c r="O48" i="1" s="1"/>
  <c r="Q47" i="1"/>
  <c r="P47" i="1"/>
  <c r="N47" i="1"/>
  <c r="L47" i="1"/>
  <c r="J47" i="1"/>
  <c r="H47" i="1"/>
  <c r="F47" i="1"/>
  <c r="D47" i="1"/>
  <c r="C47" i="1"/>
  <c r="E47" i="1" s="1"/>
  <c r="G47" i="1" s="1"/>
  <c r="I47" i="1" s="1"/>
  <c r="K47" i="1" s="1"/>
  <c r="M47" i="1" s="1"/>
  <c r="O47" i="1" s="1"/>
  <c r="Q46" i="1"/>
  <c r="P46" i="1"/>
  <c r="N46" i="1"/>
  <c r="L46" i="1"/>
  <c r="J46" i="1"/>
  <c r="H46" i="1"/>
  <c r="F46" i="1"/>
  <c r="D46" i="1"/>
  <c r="E45" i="1"/>
  <c r="G45" i="1" s="1"/>
  <c r="I45" i="1" s="1"/>
  <c r="K45" i="1" s="1"/>
  <c r="M45" i="1" s="1"/>
  <c r="O45" i="1" s="1"/>
  <c r="G44" i="1"/>
  <c r="I44" i="1" s="1"/>
  <c r="K44" i="1" s="1"/>
  <c r="M44" i="1" s="1"/>
  <c r="O44" i="1" s="1"/>
  <c r="E44" i="1"/>
  <c r="G43" i="1"/>
  <c r="I43" i="1" s="1"/>
  <c r="K43" i="1" s="1"/>
  <c r="M43" i="1" s="1"/>
  <c r="O43" i="1" s="1"/>
  <c r="E43" i="1"/>
  <c r="G42" i="1"/>
  <c r="I42" i="1" s="1"/>
  <c r="K42" i="1" s="1"/>
  <c r="M42" i="1" s="1"/>
  <c r="O42" i="1" s="1"/>
  <c r="E42" i="1"/>
  <c r="Q41" i="1"/>
  <c r="Q40" i="1" s="1"/>
  <c r="Q34" i="1" s="1"/>
  <c r="P41" i="1"/>
  <c r="C41" i="1"/>
  <c r="E41" i="1" s="1"/>
  <c r="G41" i="1" s="1"/>
  <c r="I41" i="1" s="1"/>
  <c r="K41" i="1" s="1"/>
  <c r="M41" i="1" s="1"/>
  <c r="O41" i="1" s="1"/>
  <c r="P40" i="1"/>
  <c r="C40" i="1"/>
  <c r="E40" i="1" s="1"/>
  <c r="G40" i="1" s="1"/>
  <c r="I40" i="1" s="1"/>
  <c r="K40" i="1" s="1"/>
  <c r="M40" i="1" s="1"/>
  <c r="O40" i="1" s="1"/>
  <c r="E39" i="1"/>
  <c r="G39" i="1" s="1"/>
  <c r="I39" i="1" s="1"/>
  <c r="K39" i="1" s="1"/>
  <c r="M39" i="1" s="1"/>
  <c r="O39" i="1" s="1"/>
  <c r="Q38" i="1"/>
  <c r="P38" i="1"/>
  <c r="C38" i="1"/>
  <c r="E38" i="1" s="1"/>
  <c r="G38" i="1" s="1"/>
  <c r="I38" i="1" s="1"/>
  <c r="K38" i="1" s="1"/>
  <c r="M38" i="1" s="1"/>
  <c r="O38" i="1" s="1"/>
  <c r="E37" i="1"/>
  <c r="G37" i="1" s="1"/>
  <c r="I37" i="1" s="1"/>
  <c r="K37" i="1" s="1"/>
  <c r="M37" i="1" s="1"/>
  <c r="O37" i="1" s="1"/>
  <c r="Q36" i="1"/>
  <c r="P36" i="1"/>
  <c r="C36" i="1"/>
  <c r="E36" i="1" s="1"/>
  <c r="G36" i="1" s="1"/>
  <c r="I36" i="1" s="1"/>
  <c r="K36" i="1" s="1"/>
  <c r="M36" i="1" s="1"/>
  <c r="O36" i="1" s="1"/>
  <c r="Q35" i="1"/>
  <c r="P35" i="1"/>
  <c r="P34" i="1" s="1"/>
  <c r="G33" i="1"/>
  <c r="I33" i="1" s="1"/>
  <c r="K33" i="1" s="1"/>
  <c r="M33" i="1" s="1"/>
  <c r="O33" i="1" s="1"/>
  <c r="E33" i="1"/>
  <c r="Q32" i="1"/>
  <c r="Q31" i="1" s="1"/>
  <c r="P32" i="1"/>
  <c r="C32" i="1"/>
  <c r="E32" i="1" s="1"/>
  <c r="G32" i="1" s="1"/>
  <c r="I32" i="1" s="1"/>
  <c r="K32" i="1" s="1"/>
  <c r="M32" i="1" s="1"/>
  <c r="O32" i="1" s="1"/>
  <c r="P31" i="1"/>
  <c r="G30" i="1"/>
  <c r="I30" i="1" s="1"/>
  <c r="K30" i="1" s="1"/>
  <c r="M30" i="1" s="1"/>
  <c r="O30" i="1" s="1"/>
  <c r="E30" i="1"/>
  <c r="Q29" i="1"/>
  <c r="Q28" i="1" s="1"/>
  <c r="P29" i="1"/>
  <c r="C29" i="1"/>
  <c r="E29" i="1" s="1"/>
  <c r="G29" i="1" s="1"/>
  <c r="I29" i="1" s="1"/>
  <c r="K29" i="1" s="1"/>
  <c r="M29" i="1" s="1"/>
  <c r="O29" i="1" s="1"/>
  <c r="P28" i="1"/>
  <c r="E26" i="1"/>
  <c r="G26" i="1" s="1"/>
  <c r="I26" i="1" s="1"/>
  <c r="K26" i="1" s="1"/>
  <c r="M26" i="1" s="1"/>
  <c r="O26" i="1" s="1"/>
  <c r="Q25" i="1"/>
  <c r="P25" i="1"/>
  <c r="N25" i="1"/>
  <c r="L25" i="1"/>
  <c r="J25" i="1"/>
  <c r="H25" i="1"/>
  <c r="F25" i="1"/>
  <c r="D25" i="1"/>
  <c r="C25" i="1"/>
  <c r="E25" i="1" s="1"/>
  <c r="G25" i="1" s="1"/>
  <c r="I25" i="1" s="1"/>
  <c r="K25" i="1" s="1"/>
  <c r="M25" i="1" s="1"/>
  <c r="O25" i="1" s="1"/>
  <c r="G24" i="1"/>
  <c r="I24" i="1" s="1"/>
  <c r="K24" i="1" s="1"/>
  <c r="M24" i="1" s="1"/>
  <c r="O24" i="1" s="1"/>
  <c r="E24" i="1"/>
  <c r="Q23" i="1"/>
  <c r="P23" i="1"/>
  <c r="N23" i="1"/>
  <c r="L23" i="1"/>
  <c r="J23" i="1"/>
  <c r="H23" i="1"/>
  <c r="F23" i="1"/>
  <c r="D23" i="1"/>
  <c r="C23" i="1"/>
  <c r="E23" i="1" s="1"/>
  <c r="G23" i="1" s="1"/>
  <c r="I23" i="1" s="1"/>
  <c r="K23" i="1" s="1"/>
  <c r="M23" i="1" s="1"/>
  <c r="O23" i="1" s="1"/>
  <c r="Q22" i="1"/>
  <c r="P22" i="1"/>
  <c r="N22" i="1"/>
  <c r="L22" i="1"/>
  <c r="J22" i="1"/>
  <c r="H22" i="1"/>
  <c r="F22" i="1"/>
  <c r="D22" i="1"/>
  <c r="C22" i="1"/>
  <c r="E22" i="1" s="1"/>
  <c r="G22" i="1" s="1"/>
  <c r="I22" i="1" s="1"/>
  <c r="K22" i="1" s="1"/>
  <c r="M22" i="1" s="1"/>
  <c r="O22" i="1" s="1"/>
  <c r="G21" i="1"/>
  <c r="I21" i="1" s="1"/>
  <c r="K21" i="1" s="1"/>
  <c r="M21" i="1" s="1"/>
  <c r="O21" i="1" s="1"/>
  <c r="E21" i="1"/>
  <c r="Q20" i="1"/>
  <c r="P20" i="1"/>
  <c r="N20" i="1"/>
  <c r="L20" i="1"/>
  <c r="J20" i="1"/>
  <c r="H20" i="1"/>
  <c r="F20" i="1"/>
  <c r="D20" i="1"/>
  <c r="C20" i="1"/>
  <c r="E20" i="1" s="1"/>
  <c r="G20" i="1" s="1"/>
  <c r="I20" i="1" s="1"/>
  <c r="K20" i="1" s="1"/>
  <c r="M20" i="1" s="1"/>
  <c r="O20" i="1" s="1"/>
  <c r="E19" i="1"/>
  <c r="G19" i="1" s="1"/>
  <c r="I19" i="1" s="1"/>
  <c r="K19" i="1" s="1"/>
  <c r="M19" i="1" s="1"/>
  <c r="O19" i="1" s="1"/>
  <c r="Q18" i="1"/>
  <c r="P18" i="1"/>
  <c r="N18" i="1"/>
  <c r="L18" i="1"/>
  <c r="J18" i="1"/>
  <c r="H18" i="1"/>
  <c r="F18" i="1"/>
  <c r="D18" i="1"/>
  <c r="C18" i="1"/>
  <c r="E18" i="1" s="1"/>
  <c r="G18" i="1" s="1"/>
  <c r="I18" i="1" s="1"/>
  <c r="K18" i="1" s="1"/>
  <c r="M18" i="1" s="1"/>
  <c r="O18" i="1" s="1"/>
  <c r="Q17" i="1"/>
  <c r="P17" i="1"/>
  <c r="N17" i="1"/>
  <c r="L17" i="1"/>
  <c r="J17" i="1"/>
  <c r="H17" i="1"/>
  <c r="F17" i="1"/>
  <c r="D17" i="1"/>
  <c r="C17" i="1"/>
  <c r="E17" i="1" s="1"/>
  <c r="G17" i="1" s="1"/>
  <c r="I17" i="1" s="1"/>
  <c r="K17" i="1" s="1"/>
  <c r="M17" i="1" s="1"/>
  <c r="O17" i="1" s="1"/>
  <c r="E16" i="1"/>
  <c r="G16" i="1" s="1"/>
  <c r="I16" i="1" s="1"/>
  <c r="K16" i="1" s="1"/>
  <c r="M16" i="1" s="1"/>
  <c r="O16" i="1" s="1"/>
  <c r="Q15" i="1"/>
  <c r="P15" i="1"/>
  <c r="E15" i="1"/>
  <c r="G15" i="1" s="1"/>
  <c r="I15" i="1" s="1"/>
  <c r="K15" i="1" s="1"/>
  <c r="M15" i="1" s="1"/>
  <c r="O15" i="1" s="1"/>
  <c r="C15" i="1"/>
  <c r="Q14" i="1"/>
  <c r="P14" i="1"/>
  <c r="N14" i="1"/>
  <c r="L14" i="1"/>
  <c r="J14" i="1"/>
  <c r="H14" i="1"/>
  <c r="F14" i="1"/>
  <c r="D14" i="1"/>
  <c r="C14" i="1"/>
  <c r="E14" i="1" s="1"/>
  <c r="G14" i="1" s="1"/>
  <c r="I14" i="1" s="1"/>
  <c r="K14" i="1" s="1"/>
  <c r="M14" i="1" s="1"/>
  <c r="O14" i="1" s="1"/>
  <c r="E13" i="1"/>
  <c r="G13" i="1" s="1"/>
  <c r="I13" i="1" s="1"/>
  <c r="K13" i="1" s="1"/>
  <c r="M13" i="1" s="1"/>
  <c r="O13" i="1" s="1"/>
  <c r="Q12" i="1"/>
  <c r="P12" i="1"/>
  <c r="P11" i="1" s="1"/>
  <c r="P63" i="1" s="1"/>
  <c r="N12" i="1"/>
  <c r="N11" i="1" s="1"/>
  <c r="N63" i="1" s="1"/>
  <c r="L12" i="1"/>
  <c r="L11" i="1" s="1"/>
  <c r="L63" i="1" s="1"/>
  <c r="J12" i="1"/>
  <c r="J11" i="1" s="1"/>
  <c r="J63" i="1" s="1"/>
  <c r="H12" i="1"/>
  <c r="H11" i="1" s="1"/>
  <c r="H63" i="1" s="1"/>
  <c r="F12" i="1"/>
  <c r="F11" i="1" s="1"/>
  <c r="F63" i="1" s="1"/>
  <c r="D12" i="1"/>
  <c r="D11" i="1" s="1"/>
  <c r="D63" i="1" s="1"/>
  <c r="C12" i="1"/>
  <c r="E12" i="1" s="1"/>
  <c r="G12" i="1" s="1"/>
  <c r="I12" i="1" s="1"/>
  <c r="K12" i="1" s="1"/>
  <c r="M12" i="1" s="1"/>
  <c r="O12" i="1" s="1"/>
  <c r="Q11" i="1"/>
  <c r="Q63" i="1" s="1"/>
  <c r="C11" i="1"/>
  <c r="C58" i="1" l="1"/>
  <c r="P27" i="2"/>
  <c r="Q34" i="2"/>
  <c r="Q27" i="2" s="1"/>
  <c r="B18" i="3"/>
  <c r="P27" i="1"/>
  <c r="C35" i="1"/>
  <c r="Q27" i="1"/>
  <c r="C22" i="2"/>
  <c r="C28" i="2"/>
  <c r="C31" i="2"/>
  <c r="E31" i="2" s="1"/>
  <c r="G31" i="2" s="1"/>
  <c r="I31" i="2" s="1"/>
  <c r="K31" i="2" s="1"/>
  <c r="M31" i="2" s="1"/>
  <c r="O31" i="2" s="1"/>
  <c r="C34" i="2"/>
  <c r="E34" i="2" s="1"/>
  <c r="G34" i="2" s="1"/>
  <c r="I34" i="2" s="1"/>
  <c r="K34" i="2" s="1"/>
  <c r="M34" i="2" s="1"/>
  <c r="O34" i="2" s="1"/>
  <c r="C58" i="2"/>
  <c r="E11" i="1"/>
  <c r="G11" i="1" s="1"/>
  <c r="I11" i="1" s="1"/>
  <c r="K11" i="1" s="1"/>
  <c r="M11" i="1" s="1"/>
  <c r="O11" i="1" s="1"/>
  <c r="C28" i="1"/>
  <c r="C31" i="1"/>
  <c r="E31" i="1" s="1"/>
  <c r="G31" i="1" s="1"/>
  <c r="I31" i="1" s="1"/>
  <c r="K31" i="1" s="1"/>
  <c r="M31" i="1" s="1"/>
  <c r="O31" i="1" s="1"/>
  <c r="E58" i="1" l="1"/>
  <c r="G58" i="1" s="1"/>
  <c r="I58" i="1" s="1"/>
  <c r="K58" i="1" s="1"/>
  <c r="M58" i="1" s="1"/>
  <c r="O58" i="1" s="1"/>
  <c r="C54" i="1"/>
  <c r="E35" i="1"/>
  <c r="G35" i="1" s="1"/>
  <c r="I35" i="1" s="1"/>
  <c r="K35" i="1" s="1"/>
  <c r="M35" i="1" s="1"/>
  <c r="O35" i="1" s="1"/>
  <c r="C34" i="1"/>
  <c r="E34" i="1" s="1"/>
  <c r="G34" i="1" s="1"/>
  <c r="I34" i="1" s="1"/>
  <c r="K34" i="1" s="1"/>
  <c r="M34" i="1" s="1"/>
  <c r="O34" i="1" s="1"/>
  <c r="E28" i="2"/>
  <c r="G28" i="2" s="1"/>
  <c r="I28" i="2" s="1"/>
  <c r="K28" i="2" s="1"/>
  <c r="M28" i="2" s="1"/>
  <c r="O28" i="2" s="1"/>
  <c r="C27" i="2"/>
  <c r="E27" i="2" s="1"/>
  <c r="G27" i="2" s="1"/>
  <c r="I27" i="2" s="1"/>
  <c r="K27" i="2" s="1"/>
  <c r="M27" i="2" s="1"/>
  <c r="O27" i="2" s="1"/>
  <c r="C54" i="2"/>
  <c r="E58" i="2"/>
  <c r="G58" i="2" s="1"/>
  <c r="I58" i="2" s="1"/>
  <c r="K58" i="2" s="1"/>
  <c r="M58" i="2" s="1"/>
  <c r="O58" i="2" s="1"/>
  <c r="E22" i="2"/>
  <c r="G22" i="2" s="1"/>
  <c r="I22" i="2" s="1"/>
  <c r="K22" i="2" s="1"/>
  <c r="M22" i="2" s="1"/>
  <c r="O22" i="2" s="1"/>
  <c r="C11" i="2"/>
  <c r="E28" i="1"/>
  <c r="G28" i="1" s="1"/>
  <c r="I28" i="1" s="1"/>
  <c r="K28" i="1" s="1"/>
  <c r="M28" i="1" s="1"/>
  <c r="O28" i="1" s="1"/>
  <c r="C27" i="1"/>
  <c r="E27" i="1" s="1"/>
  <c r="G27" i="1" s="1"/>
  <c r="I27" i="1" s="1"/>
  <c r="K27" i="1" s="1"/>
  <c r="M27" i="1" s="1"/>
  <c r="O27" i="1" s="1"/>
  <c r="E54" i="1" l="1"/>
  <c r="G54" i="1" s="1"/>
  <c r="I54" i="1" s="1"/>
  <c r="K54" i="1" s="1"/>
  <c r="M54" i="1" s="1"/>
  <c r="O54" i="1" s="1"/>
  <c r="C46" i="1"/>
  <c r="E11" i="2"/>
  <c r="G11" i="2" s="1"/>
  <c r="I11" i="2" s="1"/>
  <c r="K11" i="2" s="1"/>
  <c r="M11" i="2" s="1"/>
  <c r="O11" i="2" s="1"/>
  <c r="E54" i="2"/>
  <c r="G54" i="2" s="1"/>
  <c r="I54" i="2" s="1"/>
  <c r="K54" i="2" s="1"/>
  <c r="M54" i="2" s="1"/>
  <c r="O54" i="2" s="1"/>
  <c r="C46" i="2"/>
  <c r="E46" i="2" s="1"/>
  <c r="G46" i="2" s="1"/>
  <c r="I46" i="2" s="1"/>
  <c r="K46" i="2" s="1"/>
  <c r="M46" i="2" s="1"/>
  <c r="O46" i="2" s="1"/>
  <c r="E46" i="1" l="1"/>
  <c r="G46" i="1" s="1"/>
  <c r="I46" i="1" s="1"/>
  <c r="K46" i="1" s="1"/>
  <c r="M46" i="1" s="1"/>
  <c r="O46" i="1" s="1"/>
  <c r="C63" i="1"/>
  <c r="E63" i="1" s="1"/>
  <c r="G63" i="1" s="1"/>
  <c r="I63" i="1" s="1"/>
  <c r="K63" i="1" s="1"/>
  <c r="M63" i="1" s="1"/>
  <c r="O63" i="1" s="1"/>
  <c r="C63" i="2"/>
  <c r="E63" i="2" s="1"/>
  <c r="G63" i="2" s="1"/>
  <c r="I63" i="2" s="1"/>
  <c r="K63" i="2" s="1"/>
  <c r="M63" i="2" s="1"/>
  <c r="O63" i="2" s="1"/>
</calcChain>
</file>

<file path=xl/sharedStrings.xml><?xml version="1.0" encoding="utf-8"?>
<sst xmlns="http://schemas.openxmlformats.org/spreadsheetml/2006/main" count="302" uniqueCount="143">
  <si>
    <t>Приложение 15</t>
  </si>
  <si>
    <t xml:space="preserve">к решению Думы </t>
  </si>
  <si>
    <t>города Мегиона</t>
  </si>
  <si>
    <t>Источники внутреннего финансирования дефицита бюджета городского округа город Мегион на 2014 год</t>
  </si>
  <si>
    <t xml:space="preserve"> Наименование показателя</t>
  </si>
  <si>
    <t>Код источника финансирования по КИВФ, КИВнФ</t>
  </si>
  <si>
    <t>Сумма на 2014 год  (тыс.рублей)</t>
  </si>
  <si>
    <t>Уточнение январь</t>
  </si>
  <si>
    <t xml:space="preserve">Уточнение апрель </t>
  </si>
  <si>
    <t>Уточнение    май</t>
  </si>
  <si>
    <t>Уточнение    июнь</t>
  </si>
  <si>
    <t>Уточнение    сентябрь</t>
  </si>
  <si>
    <t>Уточнение    октябрь</t>
  </si>
  <si>
    <t>Сумма с учетом уточнения (тыс.руб)</t>
  </si>
  <si>
    <t>Сумма на 2015 год  (тыс.рублей)</t>
  </si>
  <si>
    <t>Сумма на 2016 год  (тыс.рублей)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</si>
  <si>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</si>
  <si>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</si>
  <si>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</si>
  <si>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</si>
  <si>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</si>
  <si>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</si>
  <si>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</si>
  <si>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</si>
  <si>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</si>
  <si>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</si>
  <si>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</si>
  <si>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</si>
  <si>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</si>
  <si>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</si>
  <si>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</si>
  <si>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</si>
  <si>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</si>
  <si>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</si>
  <si>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</si>
  <si>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</si>
  <si>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050 01 02 00 00 04 0000 710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</si>
  <si>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</si>
  <si>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</si>
  <si>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</si>
  <si>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050 01 02 00 00 04 0000 810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</si>
  <si>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</si>
  <si>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</si>
  <si>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</si>
  <si>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</si>
  <si>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</si>
  <si>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050 01 03 01 00 04 0000 710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</si>
  <si>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</si>
  <si>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</si>
  <si>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</si>
  <si>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050 01 03 01 00 04 0000 810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</si>
  <si>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</si>
  <si>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</si>
  <si>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</si>
  <si>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</si>
  <si>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</si>
  <si>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</si>
  <si>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</si>
  <si>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</si>
  <si>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</si>
  <si>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</si>
  <si>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</si>
  <si>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</si>
  <si>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</si>
  <si>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</si>
  <si>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</si>
  <si>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</si>
  <si>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</si>
  <si>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</si>
  <si>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</si>
  <si>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</si>
  <si>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</si>
  <si>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</si>
  <si>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</si>
  <si>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</si>
  <si>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</si>
  <si>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</si>
  <si>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</si>
  <si>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</si>
  <si>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</si>
  <si>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</si>
  <si>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</si>
  <si>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</si>
  <si>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</si>
  <si>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</si>
  <si>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</si>
  <si>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</si>
  <si>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</si>
  <si>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</si>
  <si>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</si>
  <si>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</si>
  <si>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</si>
  <si>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</si>
  <si>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</si>
  <si>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</si>
  <si>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</si>
  <si>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</si>
  <si>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</si>
  <si>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</si>
  <si>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</si>
  <si>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050 01 05 02 00 00 0000 500</t>
  </si>
  <si>
    <t>Увеличение прочих остатков денежных средств  бюджетов</t>
  </si>
  <si>
    <t>050 01 05 02 01 00 0000 510</t>
  </si>
  <si>
    <t>Увеличение прочих остатков денежных средств  бюджетов городских округов</t>
  </si>
  <si>
    <t>050 01 05 02 01 04 0000 510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</si>
  <si>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</si>
  <si>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</si>
  <si>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</si>
  <si>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</si>
  <si>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</si>
  <si>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</si>
  <si>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</si>
  <si>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</si>
  <si>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</si>
  <si>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</si>
  <si>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</si>
  <si>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050 01 05 02 01 00 0000 610</t>
  </si>
  <si>
    <t>Уменьшение прочих остатков денежных средств  бюджетов городских округов</t>
  </si>
  <si>
    <t>050 01 05 02 01 04 0000 610</t>
  </si>
  <si>
    <t>050 01 05 02 02 00 0000 620</t>
  </si>
  <si>
    <t>Уменьшение прочих остатков средств бюджетов, временно размещенных в ценных бумагах</t>
  </si>
  <si>
    <t>050 01 05 02 02 04 0000 620</t>
  </si>
  <si>
    <t>Источники финансирования дефицита бюджетов - всего</t>
  </si>
  <si>
    <t>000 90 00 00 00 00 0000 000</t>
  </si>
  <si>
    <t>Приложение 16</t>
  </si>
  <si>
    <t>Приложение  17</t>
  </si>
  <si>
    <t>к решению Думы</t>
  </si>
  <si>
    <t xml:space="preserve"> Программа муниципальных внутренних заимствований </t>
  </si>
  <si>
    <t>городского округа город Мегион на 2014 год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</si>
  <si>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</si>
  <si>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</si>
  <si>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</si>
  <si>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</si>
  <si>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</si>
  <si>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</si>
  <si>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</si>
  <si>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Приложение  18</t>
  </si>
  <si>
    <t>городского округа город Мегион на плановый период 2015 и 2016 годов</t>
  </si>
  <si>
    <t>2015 год</t>
  </si>
  <si>
    <t>2016 год</t>
  </si>
  <si>
    <t>Источники внутреннего финансирования дефицита бюджета городского округа город Мегион на плановый период 2015 и 2016 годов</t>
  </si>
  <si>
    <t>от 25.11.2013 № 377</t>
  </si>
  <si>
    <t>от 25.11.2013  № 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</si>
</sst>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164" fontId="4" fillId="0" borderId="2" xfId="0" applyNumberFormat="1" applyFont="1" applyBorder="1"/>
    <xf numFmtId="164" fontId="6" fillId="0" borderId="2" xfId="0" applyNumberFormat="1" applyFont="1" applyFill="1" applyBorder="1" applyAlignment="1">
      <alignment horizontal="right"/>
    </xf>
    <xf numFmtId="4" fontId="4" fillId="0" borderId="2" xfId="0" applyNumberFormat="1" applyFont="1" applyBorder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4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/>
    <xf numFmtId="164" fontId="4" fillId="2" borderId="2" xfId="0" applyNumberFormat="1" applyFont="1" applyFill="1" applyBorder="1"/>
    <xf numFmtId="0" fontId="4" fillId="2" borderId="2" xfId="0" applyFont="1" applyFill="1" applyBorder="1"/>
    <xf numFmtId="4" fontId="6" fillId="2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justify"/>
    </xf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8" fillId="0" borderId="0" xfId="0" applyFont="1"/>
    <xf numFmtId="0" fontId="4" fillId="0" borderId="6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zoomScaleNormal="100" workbookViewId="0">
      <selection activeCell="R6" sqref="R6"/>
    </sheetView>
  </sheetViews>
  <sheetFormatPr defaultRowHeight="15" x14ac:dyDescent="0.25"/>
  <cols>
    <col min="1" max="1" width="74.140625" style="3" customWidth="1"/>
    <col min="2" max="2" width="28.85546875" style="3" customWidth="1"/>
    <col min="3" max="3" width="20" style="3" customWidth="1"/>
    <col min="4" max="4" width="13.28515625" style="3" hidden="1" customWidth="1"/>
    <col min="5" max="5" width="20.140625" style="3" hidden="1" customWidth="1"/>
    <col min="6" max="6" width="13.28515625" style="3" hidden="1" customWidth="1"/>
    <col min="7" max="7" width="20.140625" style="3" hidden="1" customWidth="1"/>
    <col min="8" max="8" width="13.28515625" style="3" hidden="1" customWidth="1"/>
    <col min="9" max="9" width="20.140625" style="3" hidden="1" customWidth="1"/>
    <col min="10" max="10" width="13.28515625" style="3" hidden="1" customWidth="1"/>
    <col min="11" max="11" width="20.140625" style="3" hidden="1" customWidth="1"/>
    <col min="12" max="12" width="13.28515625" style="3" hidden="1" customWidth="1"/>
    <col min="13" max="13" width="20.140625" style="3" hidden="1" customWidth="1"/>
    <col min="14" max="14" width="13.28515625" style="3" hidden="1" customWidth="1"/>
    <col min="15" max="15" width="20.140625" style="3" hidden="1" customWidth="1"/>
    <col min="16" max="16" width="17.85546875" style="3" hidden="1" customWidth="1"/>
    <col min="17" max="17" width="0.140625" style="3" hidden="1" customWidth="1"/>
    <col min="18" max="254" width="9.140625" style="3"/>
    <col min="255" max="255" width="67" style="3" customWidth="1"/>
    <col min="256" max="256" width="29.7109375" style="3" customWidth="1"/>
    <col min="257" max="257" width="20.7109375" style="3" customWidth="1"/>
    <col min="258" max="259" width="0" style="3" hidden="1" customWidth="1"/>
    <col min="260" max="510" width="9.140625" style="3"/>
    <col min="511" max="511" width="67" style="3" customWidth="1"/>
    <col min="512" max="512" width="29.7109375" style="3" customWidth="1"/>
    <col min="513" max="513" width="20.7109375" style="3" customWidth="1"/>
    <col min="514" max="515" width="0" style="3" hidden="1" customWidth="1"/>
    <col min="516" max="766" width="9.140625" style="3"/>
    <col min="767" max="767" width="67" style="3" customWidth="1"/>
    <col min="768" max="768" width="29.7109375" style="3" customWidth="1"/>
    <col min="769" max="769" width="20.7109375" style="3" customWidth="1"/>
    <col min="770" max="771" width="0" style="3" hidden="1" customWidth="1"/>
    <col min="772" max="1022" width="9.140625" style="3"/>
    <col min="1023" max="1023" width="67" style="3" customWidth="1"/>
    <col min="1024" max="1024" width="29.7109375" style="3" customWidth="1"/>
    <col min="1025" max="1025" width="20.7109375" style="3" customWidth="1"/>
    <col min="1026" max="1027" width="0" style="3" hidden="1" customWidth="1"/>
    <col min="1028" max="1278" width="9.140625" style="3"/>
    <col min="1279" max="1279" width="67" style="3" customWidth="1"/>
    <col min="1280" max="1280" width="29.7109375" style="3" customWidth="1"/>
    <col min="1281" max="1281" width="20.7109375" style="3" customWidth="1"/>
    <col min="1282" max="1283" width="0" style="3" hidden="1" customWidth="1"/>
    <col min="1284" max="1534" width="9.140625" style="3"/>
    <col min="1535" max="1535" width="67" style="3" customWidth="1"/>
    <col min="1536" max="1536" width="29.7109375" style="3" customWidth="1"/>
    <col min="1537" max="1537" width="20.7109375" style="3" customWidth="1"/>
    <col min="1538" max="1539" width="0" style="3" hidden="1" customWidth="1"/>
    <col min="1540" max="1790" width="9.140625" style="3"/>
    <col min="1791" max="1791" width="67" style="3" customWidth="1"/>
    <col min="1792" max="1792" width="29.7109375" style="3" customWidth="1"/>
    <col min="1793" max="1793" width="20.7109375" style="3" customWidth="1"/>
    <col min="1794" max="1795" width="0" style="3" hidden="1" customWidth="1"/>
    <col min="1796" max="2046" width="9.140625" style="3"/>
    <col min="2047" max="2047" width="67" style="3" customWidth="1"/>
    <col min="2048" max="2048" width="29.7109375" style="3" customWidth="1"/>
    <col min="2049" max="2049" width="20.7109375" style="3" customWidth="1"/>
    <col min="2050" max="2051" width="0" style="3" hidden="1" customWidth="1"/>
    <col min="2052" max="2302" width="9.140625" style="3"/>
    <col min="2303" max="2303" width="67" style="3" customWidth="1"/>
    <col min="2304" max="2304" width="29.7109375" style="3" customWidth="1"/>
    <col min="2305" max="2305" width="20.7109375" style="3" customWidth="1"/>
    <col min="2306" max="2307" width="0" style="3" hidden="1" customWidth="1"/>
    <col min="2308" max="2558" width="9.140625" style="3"/>
    <col min="2559" max="2559" width="67" style="3" customWidth="1"/>
    <col min="2560" max="2560" width="29.7109375" style="3" customWidth="1"/>
    <col min="2561" max="2561" width="20.7109375" style="3" customWidth="1"/>
    <col min="2562" max="2563" width="0" style="3" hidden="1" customWidth="1"/>
    <col min="2564" max="2814" width="9.140625" style="3"/>
    <col min="2815" max="2815" width="67" style="3" customWidth="1"/>
    <col min="2816" max="2816" width="29.7109375" style="3" customWidth="1"/>
    <col min="2817" max="2817" width="20.7109375" style="3" customWidth="1"/>
    <col min="2818" max="2819" width="0" style="3" hidden="1" customWidth="1"/>
    <col min="2820" max="3070" width="9.140625" style="3"/>
    <col min="3071" max="3071" width="67" style="3" customWidth="1"/>
    <col min="3072" max="3072" width="29.7109375" style="3" customWidth="1"/>
    <col min="3073" max="3073" width="20.7109375" style="3" customWidth="1"/>
    <col min="3074" max="3075" width="0" style="3" hidden="1" customWidth="1"/>
    <col min="3076" max="3326" width="9.140625" style="3"/>
    <col min="3327" max="3327" width="67" style="3" customWidth="1"/>
    <col min="3328" max="3328" width="29.7109375" style="3" customWidth="1"/>
    <col min="3329" max="3329" width="20.7109375" style="3" customWidth="1"/>
    <col min="3330" max="3331" width="0" style="3" hidden="1" customWidth="1"/>
    <col min="3332" max="3582" width="9.140625" style="3"/>
    <col min="3583" max="3583" width="67" style="3" customWidth="1"/>
    <col min="3584" max="3584" width="29.7109375" style="3" customWidth="1"/>
    <col min="3585" max="3585" width="20.7109375" style="3" customWidth="1"/>
    <col min="3586" max="3587" width="0" style="3" hidden="1" customWidth="1"/>
    <col min="3588" max="3838" width="9.140625" style="3"/>
    <col min="3839" max="3839" width="67" style="3" customWidth="1"/>
    <col min="3840" max="3840" width="29.7109375" style="3" customWidth="1"/>
    <col min="3841" max="3841" width="20.7109375" style="3" customWidth="1"/>
    <col min="3842" max="3843" width="0" style="3" hidden="1" customWidth="1"/>
    <col min="3844" max="4094" width="9.140625" style="3"/>
    <col min="4095" max="4095" width="67" style="3" customWidth="1"/>
    <col min="4096" max="4096" width="29.7109375" style="3" customWidth="1"/>
    <col min="4097" max="4097" width="20.7109375" style="3" customWidth="1"/>
    <col min="4098" max="4099" width="0" style="3" hidden="1" customWidth="1"/>
    <col min="4100" max="4350" width="9.140625" style="3"/>
    <col min="4351" max="4351" width="67" style="3" customWidth="1"/>
    <col min="4352" max="4352" width="29.7109375" style="3" customWidth="1"/>
    <col min="4353" max="4353" width="20.7109375" style="3" customWidth="1"/>
    <col min="4354" max="4355" width="0" style="3" hidden="1" customWidth="1"/>
    <col min="4356" max="4606" width="9.140625" style="3"/>
    <col min="4607" max="4607" width="67" style="3" customWidth="1"/>
    <col min="4608" max="4608" width="29.7109375" style="3" customWidth="1"/>
    <col min="4609" max="4609" width="20.7109375" style="3" customWidth="1"/>
    <col min="4610" max="4611" width="0" style="3" hidden="1" customWidth="1"/>
    <col min="4612" max="4862" width="9.140625" style="3"/>
    <col min="4863" max="4863" width="67" style="3" customWidth="1"/>
    <col min="4864" max="4864" width="29.7109375" style="3" customWidth="1"/>
    <col min="4865" max="4865" width="20.7109375" style="3" customWidth="1"/>
    <col min="4866" max="4867" width="0" style="3" hidden="1" customWidth="1"/>
    <col min="4868" max="5118" width="9.140625" style="3"/>
    <col min="5119" max="5119" width="67" style="3" customWidth="1"/>
    <col min="5120" max="5120" width="29.7109375" style="3" customWidth="1"/>
    <col min="5121" max="5121" width="20.7109375" style="3" customWidth="1"/>
    <col min="5122" max="5123" width="0" style="3" hidden="1" customWidth="1"/>
    <col min="5124" max="5374" width="9.140625" style="3"/>
    <col min="5375" max="5375" width="67" style="3" customWidth="1"/>
    <col min="5376" max="5376" width="29.7109375" style="3" customWidth="1"/>
    <col min="5377" max="5377" width="20.7109375" style="3" customWidth="1"/>
    <col min="5378" max="5379" width="0" style="3" hidden="1" customWidth="1"/>
    <col min="5380" max="5630" width="9.140625" style="3"/>
    <col min="5631" max="5631" width="67" style="3" customWidth="1"/>
    <col min="5632" max="5632" width="29.7109375" style="3" customWidth="1"/>
    <col min="5633" max="5633" width="20.7109375" style="3" customWidth="1"/>
    <col min="5634" max="5635" width="0" style="3" hidden="1" customWidth="1"/>
    <col min="5636" max="5886" width="9.140625" style="3"/>
    <col min="5887" max="5887" width="67" style="3" customWidth="1"/>
    <col min="5888" max="5888" width="29.7109375" style="3" customWidth="1"/>
    <col min="5889" max="5889" width="20.7109375" style="3" customWidth="1"/>
    <col min="5890" max="5891" width="0" style="3" hidden="1" customWidth="1"/>
    <col min="5892" max="6142" width="9.140625" style="3"/>
    <col min="6143" max="6143" width="67" style="3" customWidth="1"/>
    <col min="6144" max="6144" width="29.7109375" style="3" customWidth="1"/>
    <col min="6145" max="6145" width="20.7109375" style="3" customWidth="1"/>
    <col min="6146" max="6147" width="0" style="3" hidden="1" customWidth="1"/>
    <col min="6148" max="6398" width="9.140625" style="3"/>
    <col min="6399" max="6399" width="67" style="3" customWidth="1"/>
    <col min="6400" max="6400" width="29.7109375" style="3" customWidth="1"/>
    <col min="6401" max="6401" width="20.7109375" style="3" customWidth="1"/>
    <col min="6402" max="6403" width="0" style="3" hidden="1" customWidth="1"/>
    <col min="6404" max="6654" width="9.140625" style="3"/>
    <col min="6655" max="6655" width="67" style="3" customWidth="1"/>
    <col min="6656" max="6656" width="29.7109375" style="3" customWidth="1"/>
    <col min="6657" max="6657" width="20.7109375" style="3" customWidth="1"/>
    <col min="6658" max="6659" width="0" style="3" hidden="1" customWidth="1"/>
    <col min="6660" max="6910" width="9.140625" style="3"/>
    <col min="6911" max="6911" width="67" style="3" customWidth="1"/>
    <col min="6912" max="6912" width="29.7109375" style="3" customWidth="1"/>
    <col min="6913" max="6913" width="20.7109375" style="3" customWidth="1"/>
    <col min="6914" max="6915" width="0" style="3" hidden="1" customWidth="1"/>
    <col min="6916" max="7166" width="9.140625" style="3"/>
    <col min="7167" max="7167" width="67" style="3" customWidth="1"/>
    <col min="7168" max="7168" width="29.7109375" style="3" customWidth="1"/>
    <col min="7169" max="7169" width="20.7109375" style="3" customWidth="1"/>
    <col min="7170" max="7171" width="0" style="3" hidden="1" customWidth="1"/>
    <col min="7172" max="7422" width="9.140625" style="3"/>
    <col min="7423" max="7423" width="67" style="3" customWidth="1"/>
    <col min="7424" max="7424" width="29.7109375" style="3" customWidth="1"/>
    <col min="7425" max="7425" width="20.7109375" style="3" customWidth="1"/>
    <col min="7426" max="7427" width="0" style="3" hidden="1" customWidth="1"/>
    <col min="7428" max="7678" width="9.140625" style="3"/>
    <col min="7679" max="7679" width="67" style="3" customWidth="1"/>
    <col min="7680" max="7680" width="29.7109375" style="3" customWidth="1"/>
    <col min="7681" max="7681" width="20.7109375" style="3" customWidth="1"/>
    <col min="7682" max="7683" width="0" style="3" hidden="1" customWidth="1"/>
    <col min="7684" max="7934" width="9.140625" style="3"/>
    <col min="7935" max="7935" width="67" style="3" customWidth="1"/>
    <col min="7936" max="7936" width="29.7109375" style="3" customWidth="1"/>
    <col min="7937" max="7937" width="20.7109375" style="3" customWidth="1"/>
    <col min="7938" max="7939" width="0" style="3" hidden="1" customWidth="1"/>
    <col min="7940" max="8190" width="9.140625" style="3"/>
    <col min="8191" max="8191" width="67" style="3" customWidth="1"/>
    <col min="8192" max="8192" width="29.7109375" style="3" customWidth="1"/>
    <col min="8193" max="8193" width="20.7109375" style="3" customWidth="1"/>
    <col min="8194" max="8195" width="0" style="3" hidden="1" customWidth="1"/>
    <col min="8196" max="8446" width="9.140625" style="3"/>
    <col min="8447" max="8447" width="67" style="3" customWidth="1"/>
    <col min="8448" max="8448" width="29.7109375" style="3" customWidth="1"/>
    <col min="8449" max="8449" width="20.7109375" style="3" customWidth="1"/>
    <col min="8450" max="8451" width="0" style="3" hidden="1" customWidth="1"/>
    <col min="8452" max="8702" width="9.140625" style="3"/>
    <col min="8703" max="8703" width="67" style="3" customWidth="1"/>
    <col min="8704" max="8704" width="29.7109375" style="3" customWidth="1"/>
    <col min="8705" max="8705" width="20.7109375" style="3" customWidth="1"/>
    <col min="8706" max="8707" width="0" style="3" hidden="1" customWidth="1"/>
    <col min="8708" max="8958" width="9.140625" style="3"/>
    <col min="8959" max="8959" width="67" style="3" customWidth="1"/>
    <col min="8960" max="8960" width="29.7109375" style="3" customWidth="1"/>
    <col min="8961" max="8961" width="20.7109375" style="3" customWidth="1"/>
    <col min="8962" max="8963" width="0" style="3" hidden="1" customWidth="1"/>
    <col min="8964" max="9214" width="9.140625" style="3"/>
    <col min="9215" max="9215" width="67" style="3" customWidth="1"/>
    <col min="9216" max="9216" width="29.7109375" style="3" customWidth="1"/>
    <col min="9217" max="9217" width="20.7109375" style="3" customWidth="1"/>
    <col min="9218" max="9219" width="0" style="3" hidden="1" customWidth="1"/>
    <col min="9220" max="9470" width="9.140625" style="3"/>
    <col min="9471" max="9471" width="67" style="3" customWidth="1"/>
    <col min="9472" max="9472" width="29.7109375" style="3" customWidth="1"/>
    <col min="9473" max="9473" width="20.7109375" style="3" customWidth="1"/>
    <col min="9474" max="9475" width="0" style="3" hidden="1" customWidth="1"/>
    <col min="9476" max="9726" width="9.140625" style="3"/>
    <col min="9727" max="9727" width="67" style="3" customWidth="1"/>
    <col min="9728" max="9728" width="29.7109375" style="3" customWidth="1"/>
    <col min="9729" max="9729" width="20.7109375" style="3" customWidth="1"/>
    <col min="9730" max="9731" width="0" style="3" hidden="1" customWidth="1"/>
    <col min="9732" max="9982" width="9.140625" style="3"/>
    <col min="9983" max="9983" width="67" style="3" customWidth="1"/>
    <col min="9984" max="9984" width="29.7109375" style="3" customWidth="1"/>
    <col min="9985" max="9985" width="20.7109375" style="3" customWidth="1"/>
    <col min="9986" max="9987" width="0" style="3" hidden="1" customWidth="1"/>
    <col min="9988" max="10238" width="9.140625" style="3"/>
    <col min="10239" max="10239" width="67" style="3" customWidth="1"/>
    <col min="10240" max="10240" width="29.7109375" style="3" customWidth="1"/>
    <col min="10241" max="10241" width="20.7109375" style="3" customWidth="1"/>
    <col min="10242" max="10243" width="0" style="3" hidden="1" customWidth="1"/>
    <col min="10244" max="10494" width="9.140625" style="3"/>
    <col min="10495" max="10495" width="67" style="3" customWidth="1"/>
    <col min="10496" max="10496" width="29.7109375" style="3" customWidth="1"/>
    <col min="10497" max="10497" width="20.7109375" style="3" customWidth="1"/>
    <col min="10498" max="10499" width="0" style="3" hidden="1" customWidth="1"/>
    <col min="10500" max="10750" width="9.140625" style="3"/>
    <col min="10751" max="10751" width="67" style="3" customWidth="1"/>
    <col min="10752" max="10752" width="29.7109375" style="3" customWidth="1"/>
    <col min="10753" max="10753" width="20.7109375" style="3" customWidth="1"/>
    <col min="10754" max="10755" width="0" style="3" hidden="1" customWidth="1"/>
    <col min="10756" max="11006" width="9.140625" style="3"/>
    <col min="11007" max="11007" width="67" style="3" customWidth="1"/>
    <col min="11008" max="11008" width="29.7109375" style="3" customWidth="1"/>
    <col min="11009" max="11009" width="20.7109375" style="3" customWidth="1"/>
    <col min="11010" max="11011" width="0" style="3" hidden="1" customWidth="1"/>
    <col min="11012" max="11262" width="9.140625" style="3"/>
    <col min="11263" max="11263" width="67" style="3" customWidth="1"/>
    <col min="11264" max="11264" width="29.7109375" style="3" customWidth="1"/>
    <col min="11265" max="11265" width="20.7109375" style="3" customWidth="1"/>
    <col min="11266" max="11267" width="0" style="3" hidden="1" customWidth="1"/>
    <col min="11268" max="11518" width="9.140625" style="3"/>
    <col min="11519" max="11519" width="67" style="3" customWidth="1"/>
    <col min="11520" max="11520" width="29.7109375" style="3" customWidth="1"/>
    <col min="11521" max="11521" width="20.7109375" style="3" customWidth="1"/>
    <col min="11522" max="11523" width="0" style="3" hidden="1" customWidth="1"/>
    <col min="11524" max="11774" width="9.140625" style="3"/>
    <col min="11775" max="11775" width="67" style="3" customWidth="1"/>
    <col min="11776" max="11776" width="29.7109375" style="3" customWidth="1"/>
    <col min="11777" max="11777" width="20.7109375" style="3" customWidth="1"/>
    <col min="11778" max="11779" width="0" style="3" hidden="1" customWidth="1"/>
    <col min="11780" max="12030" width="9.140625" style="3"/>
    <col min="12031" max="12031" width="67" style="3" customWidth="1"/>
    <col min="12032" max="12032" width="29.7109375" style="3" customWidth="1"/>
    <col min="12033" max="12033" width="20.7109375" style="3" customWidth="1"/>
    <col min="12034" max="12035" width="0" style="3" hidden="1" customWidth="1"/>
    <col min="12036" max="12286" width="9.140625" style="3"/>
    <col min="12287" max="12287" width="67" style="3" customWidth="1"/>
    <col min="12288" max="12288" width="29.7109375" style="3" customWidth="1"/>
    <col min="12289" max="12289" width="20.7109375" style="3" customWidth="1"/>
    <col min="12290" max="12291" width="0" style="3" hidden="1" customWidth="1"/>
    <col min="12292" max="12542" width="9.140625" style="3"/>
    <col min="12543" max="12543" width="67" style="3" customWidth="1"/>
    <col min="12544" max="12544" width="29.7109375" style="3" customWidth="1"/>
    <col min="12545" max="12545" width="20.7109375" style="3" customWidth="1"/>
    <col min="12546" max="12547" width="0" style="3" hidden="1" customWidth="1"/>
    <col min="12548" max="12798" width="9.140625" style="3"/>
    <col min="12799" max="12799" width="67" style="3" customWidth="1"/>
    <col min="12800" max="12800" width="29.7109375" style="3" customWidth="1"/>
    <col min="12801" max="12801" width="20.7109375" style="3" customWidth="1"/>
    <col min="12802" max="12803" width="0" style="3" hidden="1" customWidth="1"/>
    <col min="12804" max="13054" width="9.140625" style="3"/>
    <col min="13055" max="13055" width="67" style="3" customWidth="1"/>
    <col min="13056" max="13056" width="29.7109375" style="3" customWidth="1"/>
    <col min="13057" max="13057" width="20.7109375" style="3" customWidth="1"/>
    <col min="13058" max="13059" width="0" style="3" hidden="1" customWidth="1"/>
    <col min="13060" max="13310" width="9.140625" style="3"/>
    <col min="13311" max="13311" width="67" style="3" customWidth="1"/>
    <col min="13312" max="13312" width="29.7109375" style="3" customWidth="1"/>
    <col min="13313" max="13313" width="20.7109375" style="3" customWidth="1"/>
    <col min="13314" max="13315" width="0" style="3" hidden="1" customWidth="1"/>
    <col min="13316" max="13566" width="9.140625" style="3"/>
    <col min="13567" max="13567" width="67" style="3" customWidth="1"/>
    <col min="13568" max="13568" width="29.7109375" style="3" customWidth="1"/>
    <col min="13569" max="13569" width="20.7109375" style="3" customWidth="1"/>
    <col min="13570" max="13571" width="0" style="3" hidden="1" customWidth="1"/>
    <col min="13572" max="13822" width="9.140625" style="3"/>
    <col min="13823" max="13823" width="67" style="3" customWidth="1"/>
    <col min="13824" max="13824" width="29.7109375" style="3" customWidth="1"/>
    <col min="13825" max="13825" width="20.7109375" style="3" customWidth="1"/>
    <col min="13826" max="13827" width="0" style="3" hidden="1" customWidth="1"/>
    <col min="13828" max="14078" width="9.140625" style="3"/>
    <col min="14079" max="14079" width="67" style="3" customWidth="1"/>
    <col min="14080" max="14080" width="29.7109375" style="3" customWidth="1"/>
    <col min="14081" max="14081" width="20.7109375" style="3" customWidth="1"/>
    <col min="14082" max="14083" width="0" style="3" hidden="1" customWidth="1"/>
    <col min="14084" max="14334" width="9.140625" style="3"/>
    <col min="14335" max="14335" width="67" style="3" customWidth="1"/>
    <col min="14336" max="14336" width="29.7109375" style="3" customWidth="1"/>
    <col min="14337" max="14337" width="20.7109375" style="3" customWidth="1"/>
    <col min="14338" max="14339" width="0" style="3" hidden="1" customWidth="1"/>
    <col min="14340" max="14590" width="9.140625" style="3"/>
    <col min="14591" max="14591" width="67" style="3" customWidth="1"/>
    <col min="14592" max="14592" width="29.7109375" style="3" customWidth="1"/>
    <col min="14593" max="14593" width="20.7109375" style="3" customWidth="1"/>
    <col min="14594" max="14595" width="0" style="3" hidden="1" customWidth="1"/>
    <col min="14596" max="14846" width="9.140625" style="3"/>
    <col min="14847" max="14847" width="67" style="3" customWidth="1"/>
    <col min="14848" max="14848" width="29.7109375" style="3" customWidth="1"/>
    <col min="14849" max="14849" width="20.7109375" style="3" customWidth="1"/>
    <col min="14850" max="14851" width="0" style="3" hidden="1" customWidth="1"/>
    <col min="14852" max="15102" width="9.140625" style="3"/>
    <col min="15103" max="15103" width="67" style="3" customWidth="1"/>
    <col min="15104" max="15104" width="29.7109375" style="3" customWidth="1"/>
    <col min="15105" max="15105" width="20.7109375" style="3" customWidth="1"/>
    <col min="15106" max="15107" width="0" style="3" hidden="1" customWidth="1"/>
    <col min="15108" max="15358" width="9.140625" style="3"/>
    <col min="15359" max="15359" width="67" style="3" customWidth="1"/>
    <col min="15360" max="15360" width="29.7109375" style="3" customWidth="1"/>
    <col min="15361" max="15361" width="20.7109375" style="3" customWidth="1"/>
    <col min="15362" max="15363" width="0" style="3" hidden="1" customWidth="1"/>
    <col min="15364" max="15614" width="9.140625" style="3"/>
    <col min="15615" max="15615" width="67" style="3" customWidth="1"/>
    <col min="15616" max="15616" width="29.7109375" style="3" customWidth="1"/>
    <col min="15617" max="15617" width="20.7109375" style="3" customWidth="1"/>
    <col min="15618" max="15619" width="0" style="3" hidden="1" customWidth="1"/>
    <col min="15620" max="15870" width="9.140625" style="3"/>
    <col min="15871" max="15871" width="67" style="3" customWidth="1"/>
    <col min="15872" max="15872" width="29.7109375" style="3" customWidth="1"/>
    <col min="15873" max="15873" width="20.7109375" style="3" customWidth="1"/>
    <col min="15874" max="15875" width="0" style="3" hidden="1" customWidth="1"/>
    <col min="15876" max="16126" width="9.140625" style="3"/>
    <col min="16127" max="16127" width="67" style="3" customWidth="1"/>
    <col min="16128" max="16128" width="29.7109375" style="3" customWidth="1"/>
    <col min="16129" max="16129" width="20.7109375" style="3" customWidth="1"/>
    <col min="16130" max="16131" width="0" style="3" hidden="1" customWidth="1"/>
    <col min="16132" max="16384" width="9.140625" style="3"/>
  </cols>
  <sheetData>
    <row r="1" spans="1:17" s="1" customFormat="1" ht="15.75" x14ac:dyDescent="0.25">
      <c r="C1" s="2" t="s">
        <v>0</v>
      </c>
      <c r="E1" s="2"/>
      <c r="G1" s="2"/>
      <c r="I1" s="2"/>
      <c r="K1" s="2"/>
      <c r="M1" s="2"/>
      <c r="O1" s="2"/>
    </row>
    <row r="2" spans="1:17" s="1" customFormat="1" ht="15.75" x14ac:dyDescent="0.25">
      <c r="C2" s="2" t="s">
        <v>1</v>
      </c>
      <c r="E2" s="2"/>
      <c r="G2" s="2"/>
      <c r="I2" s="2"/>
      <c r="K2" s="2"/>
      <c r="M2" s="2"/>
      <c r="O2" s="2"/>
    </row>
    <row r="3" spans="1:17" x14ac:dyDescent="0.25">
      <c r="C3" s="3" t="s">
        <v>2</v>
      </c>
    </row>
    <row r="4" spans="1:17" s="1" customFormat="1" ht="15.75" x14ac:dyDescent="0.25">
      <c r="C4" s="2" t="s">
        <v>141</v>
      </c>
      <c r="E4" s="2"/>
      <c r="G4" s="2"/>
      <c r="I4" s="2"/>
      <c r="K4" s="2"/>
      <c r="M4" s="2"/>
      <c r="O4" s="2"/>
    </row>
    <row r="6" spans="1:17" x14ac:dyDescent="0.25">
      <c r="A6" s="43" t="s">
        <v>3</v>
      </c>
      <c r="B6" s="43"/>
      <c r="C6" s="43"/>
    </row>
    <row r="7" spans="1:17" ht="28.5" customHeight="1" x14ac:dyDescent="0.25">
      <c r="A7" s="44"/>
      <c r="B7" s="44"/>
      <c r="C7" s="44"/>
    </row>
    <row r="8" spans="1:17" x14ac:dyDescent="0.25">
      <c r="A8" s="45" t="s">
        <v>4</v>
      </c>
      <c r="B8" s="46" t="s">
        <v>5</v>
      </c>
      <c r="C8" s="40" t="s">
        <v>6</v>
      </c>
      <c r="D8" s="41" t="s">
        <v>7</v>
      </c>
      <c r="E8" s="40"/>
      <c r="F8" s="41" t="s">
        <v>8</v>
      </c>
      <c r="G8" s="40"/>
      <c r="H8" s="41" t="s">
        <v>9</v>
      </c>
      <c r="I8" s="40"/>
      <c r="J8" s="41" t="s">
        <v>10</v>
      </c>
      <c r="K8" s="40"/>
      <c r="L8" s="41" t="s">
        <v>11</v>
      </c>
      <c r="M8" s="40"/>
      <c r="N8" s="41" t="s">
        <v>12</v>
      </c>
      <c r="O8" s="40" t="s">
        <v>13</v>
      </c>
      <c r="P8" s="40" t="s">
        <v>14</v>
      </c>
      <c r="Q8" s="40" t="s">
        <v>15</v>
      </c>
    </row>
    <row r="9" spans="1:17" x14ac:dyDescent="0.25">
      <c r="A9" s="45"/>
      <c r="B9" s="46"/>
      <c r="C9" s="40"/>
      <c r="D9" s="42"/>
      <c r="E9" s="40"/>
      <c r="F9" s="42"/>
      <c r="G9" s="40"/>
      <c r="H9" s="42"/>
      <c r="I9" s="40"/>
      <c r="J9" s="42"/>
      <c r="K9" s="40"/>
      <c r="L9" s="42"/>
      <c r="M9" s="40"/>
      <c r="N9" s="42"/>
      <c r="O9" s="40"/>
      <c r="P9" s="40"/>
      <c r="Q9" s="40"/>
    </row>
    <row r="10" spans="1:17" s="8" customFormat="1" x14ac:dyDescent="0.25">
      <c r="A10" s="4">
        <v>1</v>
      </c>
      <c r="B10" s="5">
        <v>2</v>
      </c>
      <c r="C10" s="6" t="s">
        <v>16</v>
      </c>
      <c r="D10" s="7"/>
      <c r="E10" s="6" t="s">
        <v>16</v>
      </c>
      <c r="F10" s="7"/>
      <c r="G10" s="6" t="s">
        <v>16</v>
      </c>
      <c r="H10" s="7"/>
      <c r="I10" s="6" t="s">
        <v>16</v>
      </c>
      <c r="J10" s="7"/>
      <c r="K10" s="6" t="s">
        <v>16</v>
      </c>
      <c r="L10" s="7">
        <v>4</v>
      </c>
      <c r="M10" s="6" t="s">
        <v>17</v>
      </c>
      <c r="N10" s="7">
        <v>4</v>
      </c>
      <c r="O10" s="6" t="s">
        <v>17</v>
      </c>
      <c r="P10" s="6" t="s">
        <v>16</v>
      </c>
      <c r="Q10" s="6" t="s">
        <v>16</v>
      </c>
    </row>
    <row r="11" spans="1:17" ht="28.5" x14ac:dyDescent="0.25">
      <c r="A11" s="9" t="s">
        <v>18</v>
      </c>
      <c r="B11" s="10" t="s">
        <v>19</v>
      </c>
      <c r="C11" s="11">
        <f>SUM(C12+C17+C22)</f>
        <v>97965</v>
      </c>
      <c r="D11" s="11">
        <f t="shared" ref="D11" si="0">SUM(D12+D17+D22)</f>
        <v>0</v>
      </c>
      <c r="E11" s="12">
        <f t="shared" ref="E11:E63" si="1">SUM(C11+D11)</f>
        <v>97965</v>
      </c>
      <c r="F11" s="11">
        <f t="shared" ref="F11" si="2">SUM(F12+F17+F22)</f>
        <v>0</v>
      </c>
      <c r="G11" s="12">
        <f>SUM(E11:F11)</f>
        <v>97965</v>
      </c>
      <c r="H11" s="11">
        <f t="shared" ref="H11:J11" si="3">SUM(H12+H17+H22)</f>
        <v>0</v>
      </c>
      <c r="I11" s="12">
        <f>SUM(G11:H11)</f>
        <v>97965</v>
      </c>
      <c r="J11" s="11">
        <f t="shared" si="3"/>
        <v>0</v>
      </c>
      <c r="K11" s="12">
        <f>SUM(I11:J11)</f>
        <v>97965</v>
      </c>
      <c r="L11" s="11">
        <f t="shared" ref="L11:N11" si="4">SUM(L12+L17+L22)</f>
        <v>0</v>
      </c>
      <c r="M11" s="12">
        <f>SUM(K11:L11)</f>
        <v>97965</v>
      </c>
      <c r="N11" s="11">
        <f t="shared" si="4"/>
        <v>0</v>
      </c>
      <c r="O11" s="12">
        <f>SUM(M11:N11)</f>
        <v>97965</v>
      </c>
      <c r="P11" s="11">
        <f>SUM(P12+P17+P22)</f>
        <v>100240.1</v>
      </c>
      <c r="Q11" s="11">
        <f>SUM(Q12+Q17+Q22)</f>
        <v>74197.899999999994</v>
      </c>
    </row>
    <row r="12" spans="1:17" ht="35.25" customHeight="1" x14ac:dyDescent="0.25">
      <c r="A12" s="9" t="s">
        <v>20</v>
      </c>
      <c r="B12" s="10" t="s">
        <v>21</v>
      </c>
      <c r="C12" s="11">
        <f>C14</f>
        <v>0</v>
      </c>
      <c r="D12" s="11">
        <f t="shared" ref="D12" si="5">D14</f>
        <v>0</v>
      </c>
      <c r="E12" s="12">
        <f t="shared" si="1"/>
        <v>0</v>
      </c>
      <c r="F12" s="11">
        <f t="shared" ref="F12" si="6">F14</f>
        <v>0</v>
      </c>
      <c r="G12" s="12">
        <f t="shared" ref="G12:G63" si="7">SUM(E12:F12)</f>
        <v>0</v>
      </c>
      <c r="H12" s="11">
        <f t="shared" ref="H12:J12" si="8">H14</f>
        <v>0</v>
      </c>
      <c r="I12" s="12">
        <f t="shared" ref="I12:I63" si="9">SUM(G12:H12)</f>
        <v>0</v>
      </c>
      <c r="J12" s="11">
        <f t="shared" si="8"/>
        <v>0</v>
      </c>
      <c r="K12" s="12">
        <f t="shared" ref="K12:K63" si="10">SUM(I12:J12)</f>
        <v>0</v>
      </c>
      <c r="L12" s="11">
        <f t="shared" ref="L12:N12" si="11">L14</f>
        <v>0</v>
      </c>
      <c r="M12" s="12">
        <f t="shared" ref="M12:M63" si="12">SUM(K12:L12)</f>
        <v>0</v>
      </c>
      <c r="N12" s="11">
        <f t="shared" si="11"/>
        <v>0</v>
      </c>
      <c r="O12" s="12">
        <f t="shared" ref="O12:O63" si="13">SUM(M12:N12)</f>
        <v>0</v>
      </c>
      <c r="P12" s="11">
        <f>P14</f>
        <v>0</v>
      </c>
      <c r="Q12" s="11">
        <f>Q14</f>
        <v>0</v>
      </c>
    </row>
    <row r="13" spans="1:17" ht="33.75" customHeight="1" x14ac:dyDescent="0.25">
      <c r="A13" s="13" t="s">
        <v>22</v>
      </c>
      <c r="B13" s="14" t="s">
        <v>23</v>
      </c>
      <c r="C13" s="15" t="s">
        <v>24</v>
      </c>
      <c r="D13" s="16"/>
      <c r="E13" s="12">
        <f t="shared" si="1"/>
        <v>0</v>
      </c>
      <c r="F13" s="16"/>
      <c r="G13" s="12">
        <f t="shared" si="7"/>
        <v>0</v>
      </c>
      <c r="H13" s="16"/>
      <c r="I13" s="12">
        <f t="shared" si="9"/>
        <v>0</v>
      </c>
      <c r="J13" s="16"/>
      <c r="K13" s="12">
        <f t="shared" si="10"/>
        <v>0</v>
      </c>
      <c r="L13" s="17"/>
      <c r="M13" s="12">
        <f t="shared" si="12"/>
        <v>0</v>
      </c>
      <c r="N13" s="17"/>
      <c r="O13" s="12">
        <f t="shared" si="13"/>
        <v>0</v>
      </c>
      <c r="P13" s="15" t="s">
        <v>24</v>
      </c>
      <c r="Q13" s="15" t="s">
        <v>24</v>
      </c>
    </row>
    <row r="14" spans="1:17" ht="33.75" customHeight="1" x14ac:dyDescent="0.25">
      <c r="A14" s="13" t="s">
        <v>25</v>
      </c>
      <c r="B14" s="14" t="s">
        <v>26</v>
      </c>
      <c r="C14" s="12">
        <f>C16</f>
        <v>0</v>
      </c>
      <c r="D14" s="12">
        <f t="shared" ref="D14" si="14">D16</f>
        <v>0</v>
      </c>
      <c r="E14" s="12">
        <f t="shared" si="1"/>
        <v>0</v>
      </c>
      <c r="F14" s="12">
        <f t="shared" ref="F14" si="15">F16</f>
        <v>0</v>
      </c>
      <c r="G14" s="12">
        <f t="shared" si="7"/>
        <v>0</v>
      </c>
      <c r="H14" s="12">
        <f t="shared" ref="H14:J14" si="16">H16</f>
        <v>0</v>
      </c>
      <c r="I14" s="12">
        <f t="shared" si="9"/>
        <v>0</v>
      </c>
      <c r="J14" s="12">
        <f t="shared" si="16"/>
        <v>0</v>
      </c>
      <c r="K14" s="12">
        <f t="shared" si="10"/>
        <v>0</v>
      </c>
      <c r="L14" s="12">
        <f t="shared" ref="L14:N14" si="17">L16</f>
        <v>0</v>
      </c>
      <c r="M14" s="12">
        <f t="shared" si="12"/>
        <v>0</v>
      </c>
      <c r="N14" s="12">
        <f t="shared" si="17"/>
        <v>0</v>
      </c>
      <c r="O14" s="12">
        <f t="shared" si="13"/>
        <v>0</v>
      </c>
      <c r="P14" s="12">
        <f>P16</f>
        <v>0</v>
      </c>
      <c r="Q14" s="12">
        <f>Q16</f>
        <v>0</v>
      </c>
    </row>
    <row r="15" spans="1:17" ht="33.75" customHeight="1" x14ac:dyDescent="0.25">
      <c r="A15" s="13" t="s">
        <v>27</v>
      </c>
      <c r="B15" s="14" t="s">
        <v>28</v>
      </c>
      <c r="C15" s="18">
        <f>SUM(C16)</f>
        <v>0</v>
      </c>
      <c r="D15" s="16"/>
      <c r="E15" s="12">
        <f t="shared" si="1"/>
        <v>0</v>
      </c>
      <c r="F15" s="16"/>
      <c r="G15" s="12">
        <f t="shared" si="7"/>
        <v>0</v>
      </c>
      <c r="H15" s="16"/>
      <c r="I15" s="12">
        <f t="shared" si="9"/>
        <v>0</v>
      </c>
      <c r="J15" s="16"/>
      <c r="K15" s="12">
        <f t="shared" si="10"/>
        <v>0</v>
      </c>
      <c r="L15" s="17"/>
      <c r="M15" s="12">
        <f t="shared" si="12"/>
        <v>0</v>
      </c>
      <c r="N15" s="17"/>
      <c r="O15" s="12">
        <f t="shared" si="13"/>
        <v>0</v>
      </c>
      <c r="P15" s="18">
        <f>SUM(P16)</f>
        <v>0</v>
      </c>
      <c r="Q15" s="18">
        <f>SUM(Q16)</f>
        <v>0</v>
      </c>
    </row>
    <row r="16" spans="1:17" ht="33.75" customHeight="1" x14ac:dyDescent="0.25">
      <c r="A16" s="13" t="s">
        <v>29</v>
      </c>
      <c r="B16" s="14" t="s">
        <v>30</v>
      </c>
      <c r="C16" s="18">
        <v>0</v>
      </c>
      <c r="D16" s="18">
        <v>0</v>
      </c>
      <c r="E16" s="12">
        <f t="shared" si="1"/>
        <v>0</v>
      </c>
      <c r="F16" s="18">
        <v>0</v>
      </c>
      <c r="G16" s="12">
        <f t="shared" si="7"/>
        <v>0</v>
      </c>
      <c r="H16" s="18">
        <v>0</v>
      </c>
      <c r="I16" s="12">
        <f t="shared" si="9"/>
        <v>0</v>
      </c>
      <c r="J16" s="18">
        <v>0</v>
      </c>
      <c r="K16" s="12">
        <f t="shared" si="10"/>
        <v>0</v>
      </c>
      <c r="L16" s="18">
        <v>0</v>
      </c>
      <c r="M16" s="12">
        <f t="shared" si="12"/>
        <v>0</v>
      </c>
      <c r="N16" s="18">
        <v>0</v>
      </c>
      <c r="O16" s="12">
        <f t="shared" si="13"/>
        <v>0</v>
      </c>
      <c r="P16" s="18">
        <v>0</v>
      </c>
      <c r="Q16" s="18">
        <v>0</v>
      </c>
    </row>
    <row r="17" spans="1:17" ht="23.25" customHeight="1" x14ac:dyDescent="0.25">
      <c r="A17" s="9" t="s">
        <v>31</v>
      </c>
      <c r="B17" s="10" t="s">
        <v>32</v>
      </c>
      <c r="C17" s="11">
        <f>SUM(C18+C20)</f>
        <v>97965</v>
      </c>
      <c r="D17" s="11">
        <f t="shared" ref="D17" si="18">SUM(D18+D20)</f>
        <v>0</v>
      </c>
      <c r="E17" s="12">
        <f t="shared" si="1"/>
        <v>97965</v>
      </c>
      <c r="F17" s="11">
        <f t="shared" ref="F17" si="19">SUM(F18+F20)</f>
        <v>0</v>
      </c>
      <c r="G17" s="12">
        <f t="shared" si="7"/>
        <v>97965</v>
      </c>
      <c r="H17" s="11">
        <f t="shared" ref="H17:J17" si="20">SUM(H18+H20)</f>
        <v>0</v>
      </c>
      <c r="I17" s="12">
        <f t="shared" si="9"/>
        <v>97965</v>
      </c>
      <c r="J17" s="11">
        <f t="shared" si="20"/>
        <v>0</v>
      </c>
      <c r="K17" s="12">
        <f t="shared" si="10"/>
        <v>97965</v>
      </c>
      <c r="L17" s="11">
        <f t="shared" ref="L17:N17" si="21">SUM(L18+L20)</f>
        <v>0</v>
      </c>
      <c r="M17" s="12">
        <f t="shared" si="12"/>
        <v>97965</v>
      </c>
      <c r="N17" s="11">
        <f t="shared" si="21"/>
        <v>0</v>
      </c>
      <c r="O17" s="12">
        <f t="shared" si="13"/>
        <v>97965</v>
      </c>
      <c r="P17" s="11">
        <f>SUM(P18+P20)</f>
        <v>100240.1</v>
      </c>
      <c r="Q17" s="11">
        <f>SUM(Q18+Q20)</f>
        <v>74197.899999999994</v>
      </c>
    </row>
    <row r="18" spans="1:17" ht="19.5" customHeight="1" x14ac:dyDescent="0.25">
      <c r="A18" s="13" t="s">
        <v>33</v>
      </c>
      <c r="B18" s="14" t="s">
        <v>34</v>
      </c>
      <c r="C18" s="18">
        <f>SUM(C19)</f>
        <v>157965</v>
      </c>
      <c r="D18" s="18">
        <f t="shared" ref="D18:N18" si="22">SUM(D19)</f>
        <v>0</v>
      </c>
      <c r="E18" s="12">
        <f t="shared" si="1"/>
        <v>157965</v>
      </c>
      <c r="F18" s="18">
        <f t="shared" si="22"/>
        <v>0</v>
      </c>
      <c r="G18" s="12">
        <f t="shared" si="7"/>
        <v>157965</v>
      </c>
      <c r="H18" s="18">
        <f t="shared" si="22"/>
        <v>0</v>
      </c>
      <c r="I18" s="12">
        <f t="shared" si="9"/>
        <v>157965</v>
      </c>
      <c r="J18" s="18">
        <f t="shared" si="22"/>
        <v>0</v>
      </c>
      <c r="K18" s="12">
        <f t="shared" si="10"/>
        <v>157965</v>
      </c>
      <c r="L18" s="18">
        <f t="shared" si="22"/>
        <v>0</v>
      </c>
      <c r="M18" s="12">
        <f t="shared" si="12"/>
        <v>157965</v>
      </c>
      <c r="N18" s="18">
        <f t="shared" si="22"/>
        <v>0</v>
      </c>
      <c r="O18" s="12">
        <f t="shared" si="13"/>
        <v>157965</v>
      </c>
      <c r="P18" s="18">
        <f>SUM(P19)</f>
        <v>198205.1</v>
      </c>
      <c r="Q18" s="18">
        <f>SUM(Q19)</f>
        <v>174438</v>
      </c>
    </row>
    <row r="19" spans="1:17" ht="30" x14ac:dyDescent="0.25">
      <c r="A19" s="13" t="s">
        <v>35</v>
      </c>
      <c r="B19" s="14" t="s">
        <v>36</v>
      </c>
      <c r="C19" s="18">
        <v>157965</v>
      </c>
      <c r="D19" s="16"/>
      <c r="E19" s="12">
        <f t="shared" si="1"/>
        <v>157965</v>
      </c>
      <c r="F19" s="16"/>
      <c r="G19" s="12">
        <f t="shared" si="7"/>
        <v>157965</v>
      </c>
      <c r="H19" s="19"/>
      <c r="I19" s="12">
        <f t="shared" si="9"/>
        <v>157965</v>
      </c>
      <c r="J19" s="19"/>
      <c r="K19" s="12">
        <f t="shared" si="10"/>
        <v>157965</v>
      </c>
      <c r="L19" s="17"/>
      <c r="M19" s="12">
        <f t="shared" si="12"/>
        <v>157965</v>
      </c>
      <c r="N19" s="17"/>
      <c r="O19" s="12">
        <f t="shared" si="13"/>
        <v>157965</v>
      </c>
      <c r="P19" s="18">
        <v>198205.1</v>
      </c>
      <c r="Q19" s="18">
        <v>174438</v>
      </c>
    </row>
    <row r="20" spans="1:17" ht="18.75" customHeight="1" x14ac:dyDescent="0.25">
      <c r="A20" s="13" t="s">
        <v>37</v>
      </c>
      <c r="B20" s="14" t="s">
        <v>38</v>
      </c>
      <c r="C20" s="18">
        <f>SUM(C21)</f>
        <v>-60000</v>
      </c>
      <c r="D20" s="18">
        <f t="shared" ref="D20:N20" si="23">SUM(D21)</f>
        <v>0</v>
      </c>
      <c r="E20" s="12">
        <f t="shared" si="1"/>
        <v>-60000</v>
      </c>
      <c r="F20" s="18">
        <f t="shared" si="23"/>
        <v>0</v>
      </c>
      <c r="G20" s="12">
        <f t="shared" si="7"/>
        <v>-60000</v>
      </c>
      <c r="H20" s="18">
        <f t="shared" si="23"/>
        <v>0</v>
      </c>
      <c r="I20" s="12">
        <f t="shared" si="9"/>
        <v>-60000</v>
      </c>
      <c r="J20" s="18">
        <f t="shared" si="23"/>
        <v>0</v>
      </c>
      <c r="K20" s="12">
        <f t="shared" si="10"/>
        <v>-60000</v>
      </c>
      <c r="L20" s="18">
        <f t="shared" si="23"/>
        <v>0</v>
      </c>
      <c r="M20" s="12">
        <f t="shared" si="12"/>
        <v>-60000</v>
      </c>
      <c r="N20" s="18">
        <f t="shared" si="23"/>
        <v>0</v>
      </c>
      <c r="O20" s="12">
        <f t="shared" si="13"/>
        <v>-60000</v>
      </c>
      <c r="P20" s="18">
        <f>SUM(P21)</f>
        <v>-97965</v>
      </c>
      <c r="Q20" s="18">
        <f>SUM(Q21)</f>
        <v>-100240.1</v>
      </c>
    </row>
    <row r="21" spans="1:17" ht="30" x14ac:dyDescent="0.25">
      <c r="A21" s="13" t="s">
        <v>39</v>
      </c>
      <c r="B21" s="14" t="s">
        <v>40</v>
      </c>
      <c r="C21" s="18">
        <v>-60000</v>
      </c>
      <c r="D21" s="16"/>
      <c r="E21" s="12">
        <f t="shared" si="1"/>
        <v>-60000</v>
      </c>
      <c r="F21" s="16"/>
      <c r="G21" s="12">
        <f t="shared" si="7"/>
        <v>-60000</v>
      </c>
      <c r="H21" s="19"/>
      <c r="I21" s="12">
        <f t="shared" si="9"/>
        <v>-60000</v>
      </c>
      <c r="J21" s="19"/>
      <c r="K21" s="12">
        <f t="shared" si="10"/>
        <v>-60000</v>
      </c>
      <c r="L21" s="17"/>
      <c r="M21" s="12">
        <f t="shared" si="12"/>
        <v>-60000</v>
      </c>
      <c r="N21" s="17"/>
      <c r="O21" s="12">
        <f t="shared" si="13"/>
        <v>-60000</v>
      </c>
      <c r="P21" s="18">
        <v>-97965</v>
      </c>
      <c r="Q21" s="18">
        <v>-100240.1</v>
      </c>
    </row>
    <row r="22" spans="1:17" s="23" customFormat="1" ht="28.5" x14ac:dyDescent="0.25">
      <c r="A22" s="20" t="s">
        <v>41</v>
      </c>
      <c r="B22" s="21" t="s">
        <v>42</v>
      </c>
      <c r="C22" s="22">
        <f>C23+C25</f>
        <v>0</v>
      </c>
      <c r="D22" s="22">
        <f t="shared" ref="D22" si="24">D23+D25</f>
        <v>0</v>
      </c>
      <c r="E22" s="12">
        <f t="shared" si="1"/>
        <v>0</v>
      </c>
      <c r="F22" s="22">
        <f t="shared" ref="F22" si="25">F23+F25</f>
        <v>0</v>
      </c>
      <c r="G22" s="12">
        <f t="shared" si="7"/>
        <v>0</v>
      </c>
      <c r="H22" s="22">
        <f t="shared" ref="H22:J22" si="26">H23+H25</f>
        <v>0</v>
      </c>
      <c r="I22" s="12">
        <f t="shared" si="9"/>
        <v>0</v>
      </c>
      <c r="J22" s="22">
        <f t="shared" si="26"/>
        <v>0</v>
      </c>
      <c r="K22" s="12">
        <f t="shared" si="10"/>
        <v>0</v>
      </c>
      <c r="L22" s="22">
        <f t="shared" ref="L22:N22" si="27">L23+L25</f>
        <v>0</v>
      </c>
      <c r="M22" s="12">
        <f t="shared" si="12"/>
        <v>0</v>
      </c>
      <c r="N22" s="22">
        <f t="shared" si="27"/>
        <v>0</v>
      </c>
      <c r="O22" s="12">
        <f t="shared" si="13"/>
        <v>0</v>
      </c>
      <c r="P22" s="22">
        <f>P23+P25</f>
        <v>0</v>
      </c>
      <c r="Q22" s="22">
        <f>Q23+Q25</f>
        <v>0</v>
      </c>
    </row>
    <row r="23" spans="1:17" s="23" customFormat="1" ht="30" x14ac:dyDescent="0.25">
      <c r="A23" s="24" t="s">
        <v>43</v>
      </c>
      <c r="B23" s="25" t="s">
        <v>44</v>
      </c>
      <c r="C23" s="26">
        <f>C24</f>
        <v>0</v>
      </c>
      <c r="D23" s="26">
        <f t="shared" ref="D23:N23" si="28">D24</f>
        <v>0</v>
      </c>
      <c r="E23" s="12">
        <f t="shared" si="1"/>
        <v>0</v>
      </c>
      <c r="F23" s="26">
        <f t="shared" si="28"/>
        <v>0</v>
      </c>
      <c r="G23" s="12">
        <f t="shared" si="7"/>
        <v>0</v>
      </c>
      <c r="H23" s="26">
        <f t="shared" si="28"/>
        <v>0</v>
      </c>
      <c r="I23" s="12">
        <f t="shared" si="9"/>
        <v>0</v>
      </c>
      <c r="J23" s="26">
        <f t="shared" si="28"/>
        <v>0</v>
      </c>
      <c r="K23" s="12">
        <f t="shared" si="10"/>
        <v>0</v>
      </c>
      <c r="L23" s="26">
        <f t="shared" si="28"/>
        <v>0</v>
      </c>
      <c r="M23" s="12">
        <f t="shared" si="12"/>
        <v>0</v>
      </c>
      <c r="N23" s="26">
        <f t="shared" si="28"/>
        <v>0</v>
      </c>
      <c r="O23" s="12">
        <f t="shared" si="13"/>
        <v>0</v>
      </c>
      <c r="P23" s="26">
        <f>P24</f>
        <v>0</v>
      </c>
      <c r="Q23" s="26">
        <f>Q24</f>
        <v>0</v>
      </c>
    </row>
    <row r="24" spans="1:17" s="23" customFormat="1" ht="30" x14ac:dyDescent="0.25">
      <c r="A24" s="24" t="s">
        <v>45</v>
      </c>
      <c r="B24" s="25" t="s">
        <v>46</v>
      </c>
      <c r="C24" s="26"/>
      <c r="D24" s="27"/>
      <c r="E24" s="12">
        <f t="shared" si="1"/>
        <v>0</v>
      </c>
      <c r="F24" s="27"/>
      <c r="G24" s="12">
        <f t="shared" si="7"/>
        <v>0</v>
      </c>
      <c r="H24" s="27"/>
      <c r="I24" s="12">
        <f t="shared" si="9"/>
        <v>0</v>
      </c>
      <c r="J24" s="27"/>
      <c r="K24" s="12">
        <f t="shared" si="10"/>
        <v>0</v>
      </c>
      <c r="L24" s="28"/>
      <c r="M24" s="12">
        <f t="shared" si="12"/>
        <v>0</v>
      </c>
      <c r="N24" s="28"/>
      <c r="O24" s="12">
        <f t="shared" si="13"/>
        <v>0</v>
      </c>
      <c r="P24" s="26"/>
      <c r="Q24" s="26"/>
    </row>
    <row r="25" spans="1:17" s="23" customFormat="1" ht="33.75" customHeight="1" x14ac:dyDescent="0.25">
      <c r="A25" s="24" t="s">
        <v>47</v>
      </c>
      <c r="B25" s="25" t="s">
        <v>48</v>
      </c>
      <c r="C25" s="26">
        <f>SUM(C26)</f>
        <v>0</v>
      </c>
      <c r="D25" s="26">
        <f t="shared" ref="D25:N25" si="29">SUM(D26)</f>
        <v>0</v>
      </c>
      <c r="E25" s="12">
        <f t="shared" si="1"/>
        <v>0</v>
      </c>
      <c r="F25" s="26">
        <f t="shared" si="29"/>
        <v>0</v>
      </c>
      <c r="G25" s="12">
        <f t="shared" si="7"/>
        <v>0</v>
      </c>
      <c r="H25" s="26">
        <f t="shared" si="29"/>
        <v>0</v>
      </c>
      <c r="I25" s="12">
        <f t="shared" si="9"/>
        <v>0</v>
      </c>
      <c r="J25" s="26">
        <f t="shared" si="29"/>
        <v>0</v>
      </c>
      <c r="K25" s="12">
        <f t="shared" si="10"/>
        <v>0</v>
      </c>
      <c r="L25" s="26">
        <f t="shared" si="29"/>
        <v>0</v>
      </c>
      <c r="M25" s="12">
        <f t="shared" si="12"/>
        <v>0</v>
      </c>
      <c r="N25" s="26">
        <f t="shared" si="29"/>
        <v>0</v>
      </c>
      <c r="O25" s="12">
        <f t="shared" si="13"/>
        <v>0</v>
      </c>
      <c r="P25" s="26">
        <f>SUM(P26)</f>
        <v>0</v>
      </c>
      <c r="Q25" s="26">
        <f>SUM(Q26)</f>
        <v>0</v>
      </c>
    </row>
    <row r="26" spans="1:17" s="23" customFormat="1" ht="33.75" customHeight="1" x14ac:dyDescent="0.25">
      <c r="A26" s="24" t="s">
        <v>49</v>
      </c>
      <c r="B26" s="25" t="s">
        <v>50</v>
      </c>
      <c r="C26" s="26"/>
      <c r="D26" s="29"/>
      <c r="E26" s="12">
        <f t="shared" si="1"/>
        <v>0</v>
      </c>
      <c r="F26" s="29"/>
      <c r="G26" s="12">
        <f t="shared" si="7"/>
        <v>0</v>
      </c>
      <c r="H26" s="29"/>
      <c r="I26" s="12">
        <f t="shared" si="9"/>
        <v>0</v>
      </c>
      <c r="J26" s="29"/>
      <c r="K26" s="12">
        <f t="shared" si="10"/>
        <v>0</v>
      </c>
      <c r="L26" s="28"/>
      <c r="M26" s="12">
        <f t="shared" si="12"/>
        <v>0</v>
      </c>
      <c r="N26" s="28"/>
      <c r="O26" s="12">
        <f t="shared" si="13"/>
        <v>0</v>
      </c>
      <c r="P26" s="26"/>
      <c r="Q26" s="26"/>
    </row>
    <row r="27" spans="1:17" s="23" customFormat="1" ht="28.5" hidden="1" x14ac:dyDescent="0.25">
      <c r="A27" s="20" t="s">
        <v>51</v>
      </c>
      <c r="B27" s="21" t="s">
        <v>52</v>
      </c>
      <c r="C27" s="22">
        <f>C28+C31+C34</f>
        <v>0</v>
      </c>
      <c r="D27" s="29"/>
      <c r="E27" s="12">
        <f t="shared" si="1"/>
        <v>0</v>
      </c>
      <c r="F27" s="29"/>
      <c r="G27" s="12">
        <f t="shared" si="7"/>
        <v>0</v>
      </c>
      <c r="H27" s="29"/>
      <c r="I27" s="12">
        <f t="shared" si="9"/>
        <v>0</v>
      </c>
      <c r="J27" s="29"/>
      <c r="K27" s="12">
        <f t="shared" si="10"/>
        <v>0</v>
      </c>
      <c r="L27" s="28"/>
      <c r="M27" s="12">
        <f t="shared" si="12"/>
        <v>0</v>
      </c>
      <c r="N27" s="28"/>
      <c r="O27" s="12">
        <f t="shared" si="13"/>
        <v>0</v>
      </c>
      <c r="P27" s="22">
        <f>P28+P31+P34</f>
        <v>0</v>
      </c>
      <c r="Q27" s="22">
        <f>Q28+Q31+Q34</f>
        <v>0</v>
      </c>
    </row>
    <row r="28" spans="1:17" s="23" customFormat="1" ht="30" hidden="1" x14ac:dyDescent="0.25">
      <c r="A28" s="24" t="s">
        <v>53</v>
      </c>
      <c r="B28" s="25" t="s">
        <v>54</v>
      </c>
      <c r="C28" s="26">
        <f>C29</f>
        <v>0</v>
      </c>
      <c r="D28" s="29"/>
      <c r="E28" s="12">
        <f t="shared" si="1"/>
        <v>0</v>
      </c>
      <c r="F28" s="29"/>
      <c r="G28" s="12">
        <f t="shared" si="7"/>
        <v>0</v>
      </c>
      <c r="H28" s="29"/>
      <c r="I28" s="12">
        <f t="shared" si="9"/>
        <v>0</v>
      </c>
      <c r="J28" s="29"/>
      <c r="K28" s="12">
        <f t="shared" si="10"/>
        <v>0</v>
      </c>
      <c r="L28" s="28"/>
      <c r="M28" s="12">
        <f t="shared" si="12"/>
        <v>0</v>
      </c>
      <c r="N28" s="28"/>
      <c r="O28" s="12">
        <f t="shared" si="13"/>
        <v>0</v>
      </c>
      <c r="P28" s="26">
        <f>P29</f>
        <v>0</v>
      </c>
      <c r="Q28" s="26">
        <f>Q29</f>
        <v>0</v>
      </c>
    </row>
    <row r="29" spans="1:17" s="23" customFormat="1" ht="30" hidden="1" x14ac:dyDescent="0.25">
      <c r="A29" s="24" t="s">
        <v>55</v>
      </c>
      <c r="B29" s="25" t="s">
        <v>56</v>
      </c>
      <c r="C29" s="26">
        <f>C30</f>
        <v>0</v>
      </c>
      <c r="D29" s="29"/>
      <c r="E29" s="12">
        <f t="shared" si="1"/>
        <v>0</v>
      </c>
      <c r="F29" s="29"/>
      <c r="G29" s="12">
        <f t="shared" si="7"/>
        <v>0</v>
      </c>
      <c r="H29" s="29"/>
      <c r="I29" s="12">
        <f t="shared" si="9"/>
        <v>0</v>
      </c>
      <c r="J29" s="29"/>
      <c r="K29" s="12">
        <f t="shared" si="10"/>
        <v>0</v>
      </c>
      <c r="L29" s="28"/>
      <c r="M29" s="12">
        <f t="shared" si="12"/>
        <v>0</v>
      </c>
      <c r="N29" s="28"/>
      <c r="O29" s="12">
        <f t="shared" si="13"/>
        <v>0</v>
      </c>
      <c r="P29" s="26">
        <f>P30</f>
        <v>0</v>
      </c>
      <c r="Q29" s="26">
        <f>Q30</f>
        <v>0</v>
      </c>
    </row>
    <row r="30" spans="1:17" s="23" customFormat="1" ht="45" hidden="1" x14ac:dyDescent="0.25">
      <c r="A30" s="24" t="s">
        <v>57</v>
      </c>
      <c r="B30" s="25" t="s">
        <v>58</v>
      </c>
      <c r="C30" s="26">
        <v>0</v>
      </c>
      <c r="D30" s="29"/>
      <c r="E30" s="12">
        <f t="shared" si="1"/>
        <v>0</v>
      </c>
      <c r="F30" s="29"/>
      <c r="G30" s="12">
        <f t="shared" si="7"/>
        <v>0</v>
      </c>
      <c r="H30" s="29"/>
      <c r="I30" s="12">
        <f t="shared" si="9"/>
        <v>0</v>
      </c>
      <c r="J30" s="29"/>
      <c r="K30" s="12">
        <f t="shared" si="10"/>
        <v>0</v>
      </c>
      <c r="L30" s="28"/>
      <c r="M30" s="12">
        <f t="shared" si="12"/>
        <v>0</v>
      </c>
      <c r="N30" s="28"/>
      <c r="O30" s="12">
        <f t="shared" si="13"/>
        <v>0</v>
      </c>
      <c r="P30" s="26">
        <v>0</v>
      </c>
      <c r="Q30" s="26">
        <v>0</v>
      </c>
    </row>
    <row r="31" spans="1:17" s="23" customFormat="1" ht="30" hidden="1" x14ac:dyDescent="0.25">
      <c r="A31" s="24" t="s">
        <v>59</v>
      </c>
      <c r="B31" s="25" t="s">
        <v>60</v>
      </c>
      <c r="C31" s="26">
        <f>C32</f>
        <v>0</v>
      </c>
      <c r="D31" s="29"/>
      <c r="E31" s="12">
        <f t="shared" si="1"/>
        <v>0</v>
      </c>
      <c r="F31" s="29"/>
      <c r="G31" s="12">
        <f t="shared" si="7"/>
        <v>0</v>
      </c>
      <c r="H31" s="29"/>
      <c r="I31" s="12">
        <f t="shared" si="9"/>
        <v>0</v>
      </c>
      <c r="J31" s="29"/>
      <c r="K31" s="12">
        <f t="shared" si="10"/>
        <v>0</v>
      </c>
      <c r="L31" s="28"/>
      <c r="M31" s="12">
        <f t="shared" si="12"/>
        <v>0</v>
      </c>
      <c r="N31" s="28"/>
      <c r="O31" s="12">
        <f t="shared" si="13"/>
        <v>0</v>
      </c>
      <c r="P31" s="26">
        <f>P32</f>
        <v>0</v>
      </c>
      <c r="Q31" s="26">
        <f>Q32</f>
        <v>0</v>
      </c>
    </row>
    <row r="32" spans="1:17" s="23" customFormat="1" ht="75" hidden="1" x14ac:dyDescent="0.25">
      <c r="A32" s="24" t="s">
        <v>61</v>
      </c>
      <c r="B32" s="25" t="s">
        <v>62</v>
      </c>
      <c r="C32" s="26">
        <f>C33</f>
        <v>0</v>
      </c>
      <c r="D32" s="29"/>
      <c r="E32" s="12">
        <f t="shared" si="1"/>
        <v>0</v>
      </c>
      <c r="F32" s="29"/>
      <c r="G32" s="12">
        <f t="shared" si="7"/>
        <v>0</v>
      </c>
      <c r="H32" s="29"/>
      <c r="I32" s="12">
        <f t="shared" si="9"/>
        <v>0</v>
      </c>
      <c r="J32" s="29"/>
      <c r="K32" s="12">
        <f t="shared" si="10"/>
        <v>0</v>
      </c>
      <c r="L32" s="28"/>
      <c r="M32" s="12">
        <f t="shared" si="12"/>
        <v>0</v>
      </c>
      <c r="N32" s="28"/>
      <c r="O32" s="12">
        <f t="shared" si="13"/>
        <v>0</v>
      </c>
      <c r="P32" s="26">
        <f>P33</f>
        <v>0</v>
      </c>
      <c r="Q32" s="26">
        <f>Q33</f>
        <v>0</v>
      </c>
    </row>
    <row r="33" spans="1:17" s="23" customFormat="1" ht="90" hidden="1" x14ac:dyDescent="0.25">
      <c r="A33" s="24" t="s">
        <v>63</v>
      </c>
      <c r="B33" s="25" t="s">
        <v>64</v>
      </c>
      <c r="C33" s="26">
        <v>0</v>
      </c>
      <c r="D33" s="29"/>
      <c r="E33" s="12">
        <f t="shared" si="1"/>
        <v>0</v>
      </c>
      <c r="F33" s="29"/>
      <c r="G33" s="12">
        <f t="shared" si="7"/>
        <v>0</v>
      </c>
      <c r="H33" s="29"/>
      <c r="I33" s="12">
        <f t="shared" si="9"/>
        <v>0</v>
      </c>
      <c r="J33" s="29"/>
      <c r="K33" s="12">
        <f t="shared" si="10"/>
        <v>0</v>
      </c>
      <c r="L33" s="28"/>
      <c r="M33" s="12">
        <f t="shared" si="12"/>
        <v>0</v>
      </c>
      <c r="N33" s="28"/>
      <c r="O33" s="12">
        <f t="shared" si="13"/>
        <v>0</v>
      </c>
      <c r="P33" s="26">
        <v>0</v>
      </c>
      <c r="Q33" s="26">
        <v>0</v>
      </c>
    </row>
    <row r="34" spans="1:17" s="23" customFormat="1" ht="30" hidden="1" x14ac:dyDescent="0.25">
      <c r="A34" s="24" t="s">
        <v>65</v>
      </c>
      <c r="B34" s="25" t="s">
        <v>66</v>
      </c>
      <c r="C34" s="26">
        <f>C35+C40</f>
        <v>0</v>
      </c>
      <c r="D34" s="29"/>
      <c r="E34" s="12">
        <f t="shared" si="1"/>
        <v>0</v>
      </c>
      <c r="F34" s="29"/>
      <c r="G34" s="12">
        <f t="shared" si="7"/>
        <v>0</v>
      </c>
      <c r="H34" s="29"/>
      <c r="I34" s="12">
        <f t="shared" si="9"/>
        <v>0</v>
      </c>
      <c r="J34" s="29"/>
      <c r="K34" s="12">
        <f t="shared" si="10"/>
        <v>0</v>
      </c>
      <c r="L34" s="28"/>
      <c r="M34" s="12">
        <f t="shared" si="12"/>
        <v>0</v>
      </c>
      <c r="N34" s="28"/>
      <c r="O34" s="12">
        <f t="shared" si="13"/>
        <v>0</v>
      </c>
      <c r="P34" s="26">
        <f>P35+P40</f>
        <v>0</v>
      </c>
      <c r="Q34" s="26">
        <f>Q35+Q40</f>
        <v>0</v>
      </c>
    </row>
    <row r="35" spans="1:17" s="23" customFormat="1" ht="30" hidden="1" x14ac:dyDescent="0.25">
      <c r="A35" s="24" t="s">
        <v>67</v>
      </c>
      <c r="B35" s="25" t="s">
        <v>68</v>
      </c>
      <c r="C35" s="26">
        <f>C36+C38</f>
        <v>0</v>
      </c>
      <c r="D35" s="29"/>
      <c r="E35" s="12">
        <f t="shared" si="1"/>
        <v>0</v>
      </c>
      <c r="F35" s="29"/>
      <c r="G35" s="12">
        <f t="shared" si="7"/>
        <v>0</v>
      </c>
      <c r="H35" s="29"/>
      <c r="I35" s="12">
        <f t="shared" si="9"/>
        <v>0</v>
      </c>
      <c r="J35" s="29"/>
      <c r="K35" s="12">
        <f t="shared" si="10"/>
        <v>0</v>
      </c>
      <c r="L35" s="28"/>
      <c r="M35" s="12">
        <f t="shared" si="12"/>
        <v>0</v>
      </c>
      <c r="N35" s="28"/>
      <c r="O35" s="12">
        <f t="shared" si="13"/>
        <v>0</v>
      </c>
      <c r="P35" s="26">
        <f>P36+P38</f>
        <v>0</v>
      </c>
      <c r="Q35" s="26">
        <f>Q36+Q38</f>
        <v>0</v>
      </c>
    </row>
    <row r="36" spans="1:17" s="23" customFormat="1" ht="30" hidden="1" x14ac:dyDescent="0.25">
      <c r="A36" s="24" t="s">
        <v>69</v>
      </c>
      <c r="B36" s="25" t="s">
        <v>70</v>
      </c>
      <c r="C36" s="26">
        <f>C37</f>
        <v>0</v>
      </c>
      <c r="D36" s="29"/>
      <c r="E36" s="12">
        <f t="shared" si="1"/>
        <v>0</v>
      </c>
      <c r="F36" s="29"/>
      <c r="G36" s="12">
        <f t="shared" si="7"/>
        <v>0</v>
      </c>
      <c r="H36" s="29"/>
      <c r="I36" s="12">
        <f t="shared" si="9"/>
        <v>0</v>
      </c>
      <c r="J36" s="29"/>
      <c r="K36" s="12">
        <f t="shared" si="10"/>
        <v>0</v>
      </c>
      <c r="L36" s="28"/>
      <c r="M36" s="12">
        <f t="shared" si="12"/>
        <v>0</v>
      </c>
      <c r="N36" s="28"/>
      <c r="O36" s="12">
        <f t="shared" si="13"/>
        <v>0</v>
      </c>
      <c r="P36" s="26">
        <f>P37</f>
        <v>0</v>
      </c>
      <c r="Q36" s="26">
        <f>Q37</f>
        <v>0</v>
      </c>
    </row>
    <row r="37" spans="1:17" s="23" customFormat="1" ht="30" hidden="1" x14ac:dyDescent="0.25">
      <c r="A37" s="24" t="s">
        <v>71</v>
      </c>
      <c r="B37" s="25" t="s">
        <v>72</v>
      </c>
      <c r="C37" s="26">
        <v>0</v>
      </c>
      <c r="D37" s="29"/>
      <c r="E37" s="12">
        <f t="shared" si="1"/>
        <v>0</v>
      </c>
      <c r="F37" s="29"/>
      <c r="G37" s="12">
        <f t="shared" si="7"/>
        <v>0</v>
      </c>
      <c r="H37" s="29"/>
      <c r="I37" s="12">
        <f t="shared" si="9"/>
        <v>0</v>
      </c>
      <c r="J37" s="29"/>
      <c r="K37" s="12">
        <f t="shared" si="10"/>
        <v>0</v>
      </c>
      <c r="L37" s="28"/>
      <c r="M37" s="12">
        <f t="shared" si="12"/>
        <v>0</v>
      </c>
      <c r="N37" s="28"/>
      <c r="O37" s="12">
        <f t="shared" si="13"/>
        <v>0</v>
      </c>
      <c r="P37" s="26">
        <v>0</v>
      </c>
      <c r="Q37" s="26">
        <v>0</v>
      </c>
    </row>
    <row r="38" spans="1:17" s="23" customFormat="1" ht="45" hidden="1" x14ac:dyDescent="0.25">
      <c r="A38" s="24" t="s">
        <v>73</v>
      </c>
      <c r="B38" s="25" t="s">
        <v>74</v>
      </c>
      <c r="C38" s="26">
        <f>C39</f>
        <v>0</v>
      </c>
      <c r="D38" s="29"/>
      <c r="E38" s="12">
        <f t="shared" si="1"/>
        <v>0</v>
      </c>
      <c r="F38" s="29"/>
      <c r="G38" s="12">
        <f t="shared" si="7"/>
        <v>0</v>
      </c>
      <c r="H38" s="29"/>
      <c r="I38" s="12">
        <f t="shared" si="9"/>
        <v>0</v>
      </c>
      <c r="J38" s="29"/>
      <c r="K38" s="12">
        <f t="shared" si="10"/>
        <v>0</v>
      </c>
      <c r="L38" s="28"/>
      <c r="M38" s="12">
        <f t="shared" si="12"/>
        <v>0</v>
      </c>
      <c r="N38" s="28"/>
      <c r="O38" s="12">
        <f t="shared" si="13"/>
        <v>0</v>
      </c>
      <c r="P38" s="26">
        <f>P39</f>
        <v>0</v>
      </c>
      <c r="Q38" s="26">
        <f>Q39</f>
        <v>0</v>
      </c>
    </row>
    <row r="39" spans="1:17" s="23" customFormat="1" ht="45" hidden="1" x14ac:dyDescent="0.25">
      <c r="A39" s="24" t="s">
        <v>75</v>
      </c>
      <c r="B39" s="25" t="s">
        <v>76</v>
      </c>
      <c r="C39" s="26">
        <v>0</v>
      </c>
      <c r="D39" s="29"/>
      <c r="E39" s="12">
        <f t="shared" si="1"/>
        <v>0</v>
      </c>
      <c r="F39" s="29"/>
      <c r="G39" s="12">
        <f t="shared" si="7"/>
        <v>0</v>
      </c>
      <c r="H39" s="29"/>
      <c r="I39" s="12">
        <f t="shared" si="9"/>
        <v>0</v>
      </c>
      <c r="J39" s="29"/>
      <c r="K39" s="12">
        <f t="shared" si="10"/>
        <v>0</v>
      </c>
      <c r="L39" s="28"/>
      <c r="M39" s="12">
        <f t="shared" si="12"/>
        <v>0</v>
      </c>
      <c r="N39" s="28"/>
      <c r="O39" s="12">
        <f t="shared" si="13"/>
        <v>0</v>
      </c>
      <c r="P39" s="26">
        <v>0</v>
      </c>
      <c r="Q39" s="26">
        <v>0</v>
      </c>
    </row>
    <row r="40" spans="1:17" s="23" customFormat="1" ht="30" hidden="1" x14ac:dyDescent="0.25">
      <c r="A40" s="24" t="s">
        <v>77</v>
      </c>
      <c r="B40" s="25" t="s">
        <v>78</v>
      </c>
      <c r="C40" s="26">
        <f>C41</f>
        <v>0</v>
      </c>
      <c r="D40" s="29"/>
      <c r="E40" s="12">
        <f t="shared" si="1"/>
        <v>0</v>
      </c>
      <c r="F40" s="29"/>
      <c r="G40" s="12">
        <f t="shared" si="7"/>
        <v>0</v>
      </c>
      <c r="H40" s="29"/>
      <c r="I40" s="12">
        <f t="shared" si="9"/>
        <v>0</v>
      </c>
      <c r="J40" s="29"/>
      <c r="K40" s="12">
        <f t="shared" si="10"/>
        <v>0</v>
      </c>
      <c r="L40" s="28"/>
      <c r="M40" s="12">
        <f t="shared" si="12"/>
        <v>0</v>
      </c>
      <c r="N40" s="28"/>
      <c r="O40" s="12">
        <f t="shared" si="13"/>
        <v>0</v>
      </c>
      <c r="P40" s="26">
        <f>P41</f>
        <v>0</v>
      </c>
      <c r="Q40" s="26">
        <f>Q41</f>
        <v>0</v>
      </c>
    </row>
    <row r="41" spans="1:17" s="23" customFormat="1" ht="30" hidden="1" x14ac:dyDescent="0.25">
      <c r="A41" s="24" t="s">
        <v>79</v>
      </c>
      <c r="B41" s="25" t="s">
        <v>80</v>
      </c>
      <c r="C41" s="26">
        <f>C42</f>
        <v>0</v>
      </c>
      <c r="D41" s="29"/>
      <c r="E41" s="12">
        <f t="shared" si="1"/>
        <v>0</v>
      </c>
      <c r="F41" s="29"/>
      <c r="G41" s="12">
        <f t="shared" si="7"/>
        <v>0</v>
      </c>
      <c r="H41" s="29"/>
      <c r="I41" s="12">
        <f t="shared" si="9"/>
        <v>0</v>
      </c>
      <c r="J41" s="29"/>
      <c r="K41" s="12">
        <f t="shared" si="10"/>
        <v>0</v>
      </c>
      <c r="L41" s="28"/>
      <c r="M41" s="12">
        <f t="shared" si="12"/>
        <v>0</v>
      </c>
      <c r="N41" s="28"/>
      <c r="O41" s="12">
        <f t="shared" si="13"/>
        <v>0</v>
      </c>
      <c r="P41" s="26">
        <f>P42</f>
        <v>0</v>
      </c>
      <c r="Q41" s="26">
        <f>Q42</f>
        <v>0</v>
      </c>
    </row>
    <row r="42" spans="1:17" s="23" customFormat="1" ht="45" hidden="1" x14ac:dyDescent="0.25">
      <c r="A42" s="24" t="s">
        <v>81</v>
      </c>
      <c r="B42" s="25" t="s">
        <v>82</v>
      </c>
      <c r="C42" s="26">
        <v>0</v>
      </c>
      <c r="D42" s="29"/>
      <c r="E42" s="12">
        <f t="shared" si="1"/>
        <v>0</v>
      </c>
      <c r="F42" s="29"/>
      <c r="G42" s="12">
        <f t="shared" si="7"/>
        <v>0</v>
      </c>
      <c r="H42" s="29"/>
      <c r="I42" s="12">
        <f t="shared" si="9"/>
        <v>0</v>
      </c>
      <c r="J42" s="29"/>
      <c r="K42" s="12">
        <f t="shared" si="10"/>
        <v>0</v>
      </c>
      <c r="L42" s="28"/>
      <c r="M42" s="12">
        <f t="shared" si="12"/>
        <v>0</v>
      </c>
      <c r="N42" s="28"/>
      <c r="O42" s="12">
        <f t="shared" si="13"/>
        <v>0</v>
      </c>
      <c r="P42" s="26">
        <v>0</v>
      </c>
      <c r="Q42" s="26">
        <v>0</v>
      </c>
    </row>
    <row r="43" spans="1:17" s="23" customFormat="1" hidden="1" x14ac:dyDescent="0.25">
      <c r="A43" s="24" t="s">
        <v>83</v>
      </c>
      <c r="B43" s="25" t="s">
        <v>84</v>
      </c>
      <c r="C43" s="26">
        <v>0</v>
      </c>
      <c r="D43" s="29"/>
      <c r="E43" s="12">
        <f t="shared" si="1"/>
        <v>0</v>
      </c>
      <c r="F43" s="29"/>
      <c r="G43" s="12">
        <f t="shared" si="7"/>
        <v>0</v>
      </c>
      <c r="H43" s="29"/>
      <c r="I43" s="12">
        <f t="shared" si="9"/>
        <v>0</v>
      </c>
      <c r="J43" s="29"/>
      <c r="K43" s="12">
        <f t="shared" si="10"/>
        <v>0</v>
      </c>
      <c r="L43" s="28"/>
      <c r="M43" s="12">
        <f t="shared" si="12"/>
        <v>0</v>
      </c>
      <c r="N43" s="28"/>
      <c r="O43" s="12">
        <f t="shared" si="13"/>
        <v>0</v>
      </c>
      <c r="P43" s="26">
        <v>0</v>
      </c>
      <c r="Q43" s="26">
        <v>0</v>
      </c>
    </row>
    <row r="44" spans="1:17" s="23" customFormat="1" ht="30" hidden="1" x14ac:dyDescent="0.25">
      <c r="A44" s="24" t="s">
        <v>85</v>
      </c>
      <c r="B44" s="25" t="s">
        <v>86</v>
      </c>
      <c r="C44" s="26">
        <v>0</v>
      </c>
      <c r="D44" s="29"/>
      <c r="E44" s="12">
        <f t="shared" si="1"/>
        <v>0</v>
      </c>
      <c r="F44" s="29"/>
      <c r="G44" s="12">
        <f t="shared" si="7"/>
        <v>0</v>
      </c>
      <c r="H44" s="29"/>
      <c r="I44" s="12">
        <f t="shared" si="9"/>
        <v>0</v>
      </c>
      <c r="J44" s="29"/>
      <c r="K44" s="12">
        <f t="shared" si="10"/>
        <v>0</v>
      </c>
      <c r="L44" s="28"/>
      <c r="M44" s="12">
        <f t="shared" si="12"/>
        <v>0</v>
      </c>
      <c r="N44" s="28"/>
      <c r="O44" s="12">
        <f t="shared" si="13"/>
        <v>0</v>
      </c>
      <c r="P44" s="26">
        <v>0</v>
      </c>
      <c r="Q44" s="26">
        <v>0</v>
      </c>
    </row>
    <row r="45" spans="1:17" s="23" customFormat="1" ht="30" hidden="1" x14ac:dyDescent="0.25">
      <c r="A45" s="24" t="s">
        <v>87</v>
      </c>
      <c r="B45" s="25" t="s">
        <v>88</v>
      </c>
      <c r="C45" s="26">
        <v>0</v>
      </c>
      <c r="D45" s="29"/>
      <c r="E45" s="12">
        <f t="shared" si="1"/>
        <v>0</v>
      </c>
      <c r="F45" s="29"/>
      <c r="G45" s="12">
        <f t="shared" si="7"/>
        <v>0</v>
      </c>
      <c r="H45" s="29"/>
      <c r="I45" s="12">
        <f t="shared" si="9"/>
        <v>0</v>
      </c>
      <c r="J45" s="29"/>
      <c r="K45" s="12">
        <f t="shared" si="10"/>
        <v>0</v>
      </c>
      <c r="L45" s="28"/>
      <c r="M45" s="12">
        <f t="shared" si="12"/>
        <v>0</v>
      </c>
      <c r="N45" s="28"/>
      <c r="O45" s="12">
        <f t="shared" si="13"/>
        <v>0</v>
      </c>
      <c r="P45" s="26">
        <v>0</v>
      </c>
      <c r="Q45" s="26">
        <v>0</v>
      </c>
    </row>
    <row r="46" spans="1:17" s="23" customFormat="1" ht="28.5" x14ac:dyDescent="0.25">
      <c r="A46" s="20" t="s">
        <v>89</v>
      </c>
      <c r="B46" s="21" t="s">
        <v>90</v>
      </c>
      <c r="C46" s="22">
        <f>SUM(C47+C54)</f>
        <v>0</v>
      </c>
      <c r="D46" s="22">
        <f t="shared" ref="D46" si="30">SUM(D47+D54)</f>
        <v>0</v>
      </c>
      <c r="E46" s="12">
        <f t="shared" si="1"/>
        <v>0</v>
      </c>
      <c r="F46" s="22">
        <f t="shared" ref="F46" si="31">SUM(F47+F54)</f>
        <v>0</v>
      </c>
      <c r="G46" s="12">
        <f t="shared" si="7"/>
        <v>0</v>
      </c>
      <c r="H46" s="22">
        <f t="shared" ref="H46:J46" si="32">SUM(H47+H54)</f>
        <v>0</v>
      </c>
      <c r="I46" s="12">
        <f t="shared" si="9"/>
        <v>0</v>
      </c>
      <c r="J46" s="22">
        <f t="shared" si="32"/>
        <v>0</v>
      </c>
      <c r="K46" s="12">
        <f t="shared" si="10"/>
        <v>0</v>
      </c>
      <c r="L46" s="22">
        <f t="shared" ref="L46:N46" si="33">SUM(L47+L54)</f>
        <v>0</v>
      </c>
      <c r="M46" s="12">
        <f t="shared" si="12"/>
        <v>0</v>
      </c>
      <c r="N46" s="22">
        <f t="shared" si="33"/>
        <v>0</v>
      </c>
      <c r="O46" s="12">
        <f t="shared" si="13"/>
        <v>0</v>
      </c>
      <c r="P46" s="22">
        <f>SUM(P47+P54)</f>
        <v>0</v>
      </c>
      <c r="Q46" s="22">
        <f>SUM(Q47+Q54)</f>
        <v>0</v>
      </c>
    </row>
    <row r="47" spans="1:17" s="23" customFormat="1" x14ac:dyDescent="0.25">
      <c r="A47" s="24" t="s">
        <v>91</v>
      </c>
      <c r="B47" s="25" t="s">
        <v>92</v>
      </c>
      <c r="C47" s="26">
        <f>C51+C48</f>
        <v>-3343987.7</v>
      </c>
      <c r="D47" s="26">
        <f t="shared" ref="D47" si="34">D51+D48</f>
        <v>0</v>
      </c>
      <c r="E47" s="12">
        <f t="shared" si="1"/>
        <v>-3343987.7</v>
      </c>
      <c r="F47" s="26">
        <f t="shared" ref="F47" si="35">F51+F48</f>
        <v>0</v>
      </c>
      <c r="G47" s="12">
        <f t="shared" si="7"/>
        <v>-3343987.7</v>
      </c>
      <c r="H47" s="26">
        <f t="shared" ref="H47:J47" si="36">H51+H48</f>
        <v>0</v>
      </c>
      <c r="I47" s="12">
        <f t="shared" si="9"/>
        <v>-3343987.7</v>
      </c>
      <c r="J47" s="26">
        <f t="shared" si="36"/>
        <v>0</v>
      </c>
      <c r="K47" s="12">
        <f t="shared" si="10"/>
        <v>-3343987.7</v>
      </c>
      <c r="L47" s="26">
        <f t="shared" ref="L47:N47" si="37">L51+L48</f>
        <v>0</v>
      </c>
      <c r="M47" s="12">
        <f t="shared" si="12"/>
        <v>-3343987.7</v>
      </c>
      <c r="N47" s="26">
        <f t="shared" si="37"/>
        <v>0</v>
      </c>
      <c r="O47" s="12">
        <f t="shared" si="13"/>
        <v>-3343987.7</v>
      </c>
      <c r="P47" s="26">
        <f>P51+P48</f>
        <v>-3442726.5</v>
      </c>
      <c r="Q47" s="26">
        <f>Q51+Q48</f>
        <v>-3322774.2</v>
      </c>
    </row>
    <row r="48" spans="1:17" s="23" customFormat="1" x14ac:dyDescent="0.25">
      <c r="A48" s="24" t="s">
        <v>93</v>
      </c>
      <c r="B48" s="25" t="s">
        <v>94</v>
      </c>
      <c r="C48" s="26">
        <f>C49</f>
        <v>0</v>
      </c>
      <c r="D48" s="26">
        <f t="shared" ref="D48:N49" si="38">D49</f>
        <v>0</v>
      </c>
      <c r="E48" s="12">
        <f t="shared" si="1"/>
        <v>0</v>
      </c>
      <c r="F48" s="26">
        <f t="shared" si="38"/>
        <v>0</v>
      </c>
      <c r="G48" s="12">
        <f t="shared" si="7"/>
        <v>0</v>
      </c>
      <c r="H48" s="26">
        <f t="shared" si="38"/>
        <v>0</v>
      </c>
      <c r="I48" s="12">
        <f t="shared" si="9"/>
        <v>0</v>
      </c>
      <c r="J48" s="26">
        <f t="shared" si="38"/>
        <v>0</v>
      </c>
      <c r="K48" s="12">
        <f t="shared" si="10"/>
        <v>0</v>
      </c>
      <c r="L48" s="26">
        <f t="shared" si="38"/>
        <v>0</v>
      </c>
      <c r="M48" s="12">
        <f t="shared" si="12"/>
        <v>0</v>
      </c>
      <c r="N48" s="26">
        <f t="shared" si="38"/>
        <v>0</v>
      </c>
      <c r="O48" s="12">
        <f t="shared" si="13"/>
        <v>0</v>
      </c>
      <c r="P48" s="26">
        <f>P49</f>
        <v>0</v>
      </c>
      <c r="Q48" s="26">
        <f>Q49</f>
        <v>0</v>
      </c>
    </row>
    <row r="49" spans="1:17" s="23" customFormat="1" ht="30" x14ac:dyDescent="0.25">
      <c r="A49" s="24" t="s">
        <v>95</v>
      </c>
      <c r="B49" s="25" t="s">
        <v>96</v>
      </c>
      <c r="C49" s="26">
        <f>C50</f>
        <v>0</v>
      </c>
      <c r="D49" s="26">
        <f t="shared" si="38"/>
        <v>0</v>
      </c>
      <c r="E49" s="12">
        <f t="shared" si="1"/>
        <v>0</v>
      </c>
      <c r="F49" s="26">
        <f t="shared" si="38"/>
        <v>0</v>
      </c>
      <c r="G49" s="12">
        <f t="shared" si="7"/>
        <v>0</v>
      </c>
      <c r="H49" s="26">
        <f t="shared" si="38"/>
        <v>0</v>
      </c>
      <c r="I49" s="12">
        <f t="shared" si="9"/>
        <v>0</v>
      </c>
      <c r="J49" s="26">
        <f t="shared" si="38"/>
        <v>0</v>
      </c>
      <c r="K49" s="12">
        <f t="shared" si="10"/>
        <v>0</v>
      </c>
      <c r="L49" s="26">
        <f t="shared" si="38"/>
        <v>0</v>
      </c>
      <c r="M49" s="12">
        <f t="shared" si="12"/>
        <v>0</v>
      </c>
      <c r="N49" s="26">
        <f t="shared" si="38"/>
        <v>0</v>
      </c>
      <c r="O49" s="12">
        <f t="shared" si="13"/>
        <v>0</v>
      </c>
      <c r="P49" s="26">
        <f>P50</f>
        <v>0</v>
      </c>
      <c r="Q49" s="26">
        <f>Q50</f>
        <v>0</v>
      </c>
    </row>
    <row r="50" spans="1:17" s="23" customFormat="1" ht="30" x14ac:dyDescent="0.25">
      <c r="A50" s="24" t="s">
        <v>97</v>
      </c>
      <c r="B50" s="25" t="s">
        <v>98</v>
      </c>
      <c r="C50" s="26">
        <v>0</v>
      </c>
      <c r="D50" s="29"/>
      <c r="E50" s="12">
        <f t="shared" si="1"/>
        <v>0</v>
      </c>
      <c r="F50" s="29"/>
      <c r="G50" s="12">
        <f t="shared" si="7"/>
        <v>0</v>
      </c>
      <c r="H50" s="29"/>
      <c r="I50" s="12">
        <f t="shared" si="9"/>
        <v>0</v>
      </c>
      <c r="J50" s="29"/>
      <c r="K50" s="12">
        <f t="shared" si="10"/>
        <v>0</v>
      </c>
      <c r="L50" s="28"/>
      <c r="M50" s="12">
        <f t="shared" si="12"/>
        <v>0</v>
      </c>
      <c r="N50" s="28"/>
      <c r="O50" s="12">
        <f t="shared" si="13"/>
        <v>0</v>
      </c>
      <c r="P50" s="26">
        <v>0</v>
      </c>
      <c r="Q50" s="26">
        <v>0</v>
      </c>
    </row>
    <row r="51" spans="1:17" s="23" customFormat="1" x14ac:dyDescent="0.25">
      <c r="A51" s="24" t="s">
        <v>99</v>
      </c>
      <c r="B51" s="25" t="s">
        <v>100</v>
      </c>
      <c r="C51" s="26">
        <f>C52</f>
        <v>-3343987.7</v>
      </c>
      <c r="D51" s="30">
        <f t="shared" ref="D51:N52" si="39">D52</f>
        <v>0</v>
      </c>
      <c r="E51" s="12">
        <f t="shared" si="1"/>
        <v>-3343987.7</v>
      </c>
      <c r="F51" s="30">
        <f t="shared" si="39"/>
        <v>0</v>
      </c>
      <c r="G51" s="12">
        <f t="shared" si="7"/>
        <v>-3343987.7</v>
      </c>
      <c r="H51" s="30">
        <f t="shared" si="39"/>
        <v>0</v>
      </c>
      <c r="I51" s="12">
        <f t="shared" si="9"/>
        <v>-3343987.7</v>
      </c>
      <c r="J51" s="30">
        <f t="shared" si="39"/>
        <v>0</v>
      </c>
      <c r="K51" s="12">
        <f t="shared" si="10"/>
        <v>-3343987.7</v>
      </c>
      <c r="L51" s="26">
        <f t="shared" si="39"/>
        <v>0</v>
      </c>
      <c r="M51" s="12">
        <f t="shared" si="12"/>
        <v>-3343987.7</v>
      </c>
      <c r="N51" s="26">
        <f t="shared" si="39"/>
        <v>0</v>
      </c>
      <c r="O51" s="12">
        <f t="shared" si="13"/>
        <v>-3343987.7</v>
      </c>
      <c r="P51" s="26">
        <f>P52</f>
        <v>-3442726.5</v>
      </c>
      <c r="Q51" s="26">
        <f>Q52</f>
        <v>-3322774.2</v>
      </c>
    </row>
    <row r="52" spans="1:17" s="23" customFormat="1" x14ac:dyDescent="0.25">
      <c r="A52" s="24" t="s">
        <v>101</v>
      </c>
      <c r="B52" s="25" t="s">
        <v>102</v>
      </c>
      <c r="C52" s="26">
        <f>C53</f>
        <v>-3343987.7</v>
      </c>
      <c r="D52" s="30">
        <f t="shared" si="39"/>
        <v>0</v>
      </c>
      <c r="E52" s="12">
        <f t="shared" si="1"/>
        <v>-3343987.7</v>
      </c>
      <c r="F52" s="30">
        <f t="shared" si="39"/>
        <v>0</v>
      </c>
      <c r="G52" s="12">
        <f t="shared" si="7"/>
        <v>-3343987.7</v>
      </c>
      <c r="H52" s="30">
        <f t="shared" si="39"/>
        <v>0</v>
      </c>
      <c r="I52" s="12">
        <f t="shared" si="9"/>
        <v>-3343987.7</v>
      </c>
      <c r="J52" s="30">
        <f t="shared" si="39"/>
        <v>0</v>
      </c>
      <c r="K52" s="12">
        <f t="shared" si="10"/>
        <v>-3343987.7</v>
      </c>
      <c r="L52" s="26">
        <f t="shared" si="39"/>
        <v>0</v>
      </c>
      <c r="M52" s="12">
        <f t="shared" si="12"/>
        <v>-3343987.7</v>
      </c>
      <c r="N52" s="26">
        <f t="shared" si="39"/>
        <v>0</v>
      </c>
      <c r="O52" s="12">
        <f t="shared" si="13"/>
        <v>-3343987.7</v>
      </c>
      <c r="P52" s="26">
        <f>P53</f>
        <v>-3442726.5</v>
      </c>
      <c r="Q52" s="26">
        <f>Q53</f>
        <v>-3322774.2</v>
      </c>
    </row>
    <row r="53" spans="1:17" s="23" customFormat="1" ht="30" x14ac:dyDescent="0.25">
      <c r="A53" s="24" t="s">
        <v>103</v>
      </c>
      <c r="B53" s="25" t="s">
        <v>104</v>
      </c>
      <c r="C53" s="26">
        <v>-3343987.7</v>
      </c>
      <c r="D53" s="27"/>
      <c r="E53" s="12">
        <f t="shared" si="1"/>
        <v>-3343987.7</v>
      </c>
      <c r="F53" s="27"/>
      <c r="G53" s="12">
        <f t="shared" si="7"/>
        <v>-3343987.7</v>
      </c>
      <c r="H53" s="27"/>
      <c r="I53" s="12">
        <f t="shared" si="9"/>
        <v>-3343987.7</v>
      </c>
      <c r="J53" s="27"/>
      <c r="K53" s="12">
        <f t="shared" si="10"/>
        <v>-3343987.7</v>
      </c>
      <c r="L53" s="28"/>
      <c r="M53" s="12">
        <f t="shared" si="12"/>
        <v>-3343987.7</v>
      </c>
      <c r="N53" s="28"/>
      <c r="O53" s="12">
        <f t="shared" si="13"/>
        <v>-3343987.7</v>
      </c>
      <c r="P53" s="26">
        <v>-3442726.5</v>
      </c>
      <c r="Q53" s="26">
        <v>-3322774.2</v>
      </c>
    </row>
    <row r="54" spans="1:17" s="23" customFormat="1" x14ac:dyDescent="0.25">
      <c r="A54" s="24" t="s">
        <v>105</v>
      </c>
      <c r="B54" s="25" t="s">
        <v>106</v>
      </c>
      <c r="C54" s="26">
        <f>C55+C58</f>
        <v>3343987.7</v>
      </c>
      <c r="D54" s="30">
        <f>SUM(D555+D58)</f>
        <v>0</v>
      </c>
      <c r="E54" s="12">
        <f t="shared" si="1"/>
        <v>3343987.7</v>
      </c>
      <c r="F54" s="30">
        <f>SUM(F555+F58)</f>
        <v>0</v>
      </c>
      <c r="G54" s="12">
        <f t="shared" si="7"/>
        <v>3343987.7</v>
      </c>
      <c r="H54" s="30">
        <f>SUM(H555+H58)</f>
        <v>0</v>
      </c>
      <c r="I54" s="12">
        <f t="shared" si="9"/>
        <v>3343987.7</v>
      </c>
      <c r="J54" s="30">
        <f>SUM(J555+J58)</f>
        <v>0</v>
      </c>
      <c r="K54" s="12">
        <f t="shared" si="10"/>
        <v>3343987.7</v>
      </c>
      <c r="L54" s="26">
        <f>SUM(L555+L58)</f>
        <v>0</v>
      </c>
      <c r="M54" s="12">
        <f t="shared" si="12"/>
        <v>3343987.7</v>
      </c>
      <c r="N54" s="26">
        <f>SUM(N555+N58)</f>
        <v>0</v>
      </c>
      <c r="O54" s="12">
        <f t="shared" si="13"/>
        <v>3343987.7</v>
      </c>
      <c r="P54" s="26">
        <f>P55+P58</f>
        <v>3442726.5</v>
      </c>
      <c r="Q54" s="26">
        <f>Q55+Q58</f>
        <v>3322774.2</v>
      </c>
    </row>
    <row r="55" spans="1:17" s="23" customFormat="1" x14ac:dyDescent="0.25">
      <c r="A55" s="24" t="s">
        <v>107</v>
      </c>
      <c r="B55" s="25" t="s">
        <v>108</v>
      </c>
      <c r="C55" s="26">
        <f>C56</f>
        <v>0</v>
      </c>
      <c r="D55" s="30">
        <f t="shared" ref="D55:N56" si="40">D56</f>
        <v>0</v>
      </c>
      <c r="E55" s="12">
        <f t="shared" si="1"/>
        <v>0</v>
      </c>
      <c r="F55" s="30">
        <f t="shared" si="40"/>
        <v>0</v>
      </c>
      <c r="G55" s="12">
        <f t="shared" si="7"/>
        <v>0</v>
      </c>
      <c r="H55" s="30">
        <f t="shared" si="40"/>
        <v>0</v>
      </c>
      <c r="I55" s="12">
        <f t="shared" si="9"/>
        <v>0</v>
      </c>
      <c r="J55" s="30">
        <f t="shared" si="40"/>
        <v>0</v>
      </c>
      <c r="K55" s="12">
        <f t="shared" si="10"/>
        <v>0</v>
      </c>
      <c r="L55" s="26">
        <f t="shared" si="40"/>
        <v>0</v>
      </c>
      <c r="M55" s="12">
        <f t="shared" si="12"/>
        <v>0</v>
      </c>
      <c r="N55" s="26">
        <f t="shared" si="40"/>
        <v>0</v>
      </c>
      <c r="O55" s="12">
        <f t="shared" si="13"/>
        <v>0</v>
      </c>
      <c r="P55" s="26">
        <f>P56</f>
        <v>0</v>
      </c>
      <c r="Q55" s="26">
        <f>Q56</f>
        <v>0</v>
      </c>
    </row>
    <row r="56" spans="1:17" s="23" customFormat="1" x14ac:dyDescent="0.25">
      <c r="A56" s="24" t="s">
        <v>109</v>
      </c>
      <c r="B56" s="25" t="s">
        <v>110</v>
      </c>
      <c r="C56" s="26">
        <f>C57</f>
        <v>0</v>
      </c>
      <c r="D56" s="26">
        <f t="shared" si="40"/>
        <v>0</v>
      </c>
      <c r="E56" s="12">
        <f t="shared" si="1"/>
        <v>0</v>
      </c>
      <c r="F56" s="26">
        <f t="shared" si="40"/>
        <v>0</v>
      </c>
      <c r="G56" s="12">
        <f t="shared" si="7"/>
        <v>0</v>
      </c>
      <c r="H56" s="26">
        <f t="shared" si="40"/>
        <v>0</v>
      </c>
      <c r="I56" s="12">
        <f t="shared" si="9"/>
        <v>0</v>
      </c>
      <c r="J56" s="26">
        <f t="shared" si="40"/>
        <v>0</v>
      </c>
      <c r="K56" s="12">
        <f t="shared" si="10"/>
        <v>0</v>
      </c>
      <c r="L56" s="26">
        <f t="shared" si="40"/>
        <v>0</v>
      </c>
      <c r="M56" s="12">
        <f t="shared" si="12"/>
        <v>0</v>
      </c>
      <c r="N56" s="26">
        <f t="shared" si="40"/>
        <v>0</v>
      </c>
      <c r="O56" s="12">
        <f t="shared" si="13"/>
        <v>0</v>
      </c>
      <c r="P56" s="26">
        <f>P57</f>
        <v>0</v>
      </c>
      <c r="Q56" s="26">
        <f>Q57</f>
        <v>0</v>
      </c>
    </row>
    <row r="57" spans="1:17" s="23" customFormat="1" ht="30" x14ac:dyDescent="0.25">
      <c r="A57" s="24" t="s">
        <v>111</v>
      </c>
      <c r="B57" s="25" t="s">
        <v>112</v>
      </c>
      <c r="C57" s="26">
        <v>0</v>
      </c>
      <c r="D57" s="29"/>
      <c r="E57" s="12">
        <f t="shared" si="1"/>
        <v>0</v>
      </c>
      <c r="F57" s="29"/>
      <c r="G57" s="12">
        <f t="shared" si="7"/>
        <v>0</v>
      </c>
      <c r="H57" s="29"/>
      <c r="I57" s="12">
        <f t="shared" si="9"/>
        <v>0</v>
      </c>
      <c r="J57" s="29"/>
      <c r="K57" s="12">
        <f t="shared" si="10"/>
        <v>0</v>
      </c>
      <c r="L57" s="28"/>
      <c r="M57" s="12">
        <f t="shared" si="12"/>
        <v>0</v>
      </c>
      <c r="N57" s="28"/>
      <c r="O57" s="12">
        <f t="shared" si="13"/>
        <v>0</v>
      </c>
      <c r="P57" s="26">
        <v>0</v>
      </c>
      <c r="Q57" s="26">
        <v>0</v>
      </c>
    </row>
    <row r="58" spans="1:17" s="23" customFormat="1" x14ac:dyDescent="0.25">
      <c r="A58" s="24" t="s">
        <v>113</v>
      </c>
      <c r="B58" s="25" t="s">
        <v>114</v>
      </c>
      <c r="C58" s="26">
        <f>C59-C61</f>
        <v>3343987.7</v>
      </c>
      <c r="D58" s="26">
        <f t="shared" ref="D58" si="41">D59-D61</f>
        <v>0</v>
      </c>
      <c r="E58" s="12">
        <f t="shared" si="1"/>
        <v>3343987.7</v>
      </c>
      <c r="F58" s="26">
        <f t="shared" ref="F58" si="42">F59-F61</f>
        <v>0</v>
      </c>
      <c r="G58" s="12">
        <f t="shared" si="7"/>
        <v>3343987.7</v>
      </c>
      <c r="H58" s="26">
        <f t="shared" ref="H58:J58" si="43">H59-H61</f>
        <v>0</v>
      </c>
      <c r="I58" s="12">
        <f t="shared" si="9"/>
        <v>3343987.7</v>
      </c>
      <c r="J58" s="26">
        <f t="shared" si="43"/>
        <v>0</v>
      </c>
      <c r="K58" s="12">
        <f t="shared" si="10"/>
        <v>3343987.7</v>
      </c>
      <c r="L58" s="26">
        <f t="shared" ref="L58:N58" si="44">L59-L61</f>
        <v>0</v>
      </c>
      <c r="M58" s="12">
        <f t="shared" si="12"/>
        <v>3343987.7</v>
      </c>
      <c r="N58" s="26">
        <f t="shared" si="44"/>
        <v>0</v>
      </c>
      <c r="O58" s="12">
        <f t="shared" si="13"/>
        <v>3343987.7</v>
      </c>
      <c r="P58" s="26">
        <f>P59-P61</f>
        <v>3442726.5</v>
      </c>
      <c r="Q58" s="26">
        <f>Q59-Q61</f>
        <v>3322774.2</v>
      </c>
    </row>
    <row r="59" spans="1:17" s="23" customFormat="1" x14ac:dyDescent="0.25">
      <c r="A59" s="24" t="s">
        <v>115</v>
      </c>
      <c r="B59" s="25" t="s">
        <v>116</v>
      </c>
      <c r="C59" s="26">
        <f>SUM(C60)</f>
        <v>3343987.7</v>
      </c>
      <c r="D59" s="26">
        <f t="shared" ref="D59:N59" si="45">SUM(D60)</f>
        <v>0</v>
      </c>
      <c r="E59" s="12">
        <f t="shared" si="1"/>
        <v>3343987.7</v>
      </c>
      <c r="F59" s="26">
        <f t="shared" si="45"/>
        <v>0</v>
      </c>
      <c r="G59" s="12">
        <f t="shared" si="7"/>
        <v>3343987.7</v>
      </c>
      <c r="H59" s="26">
        <f t="shared" si="45"/>
        <v>0</v>
      </c>
      <c r="I59" s="12">
        <f t="shared" si="9"/>
        <v>3343987.7</v>
      </c>
      <c r="J59" s="26">
        <f t="shared" si="45"/>
        <v>0</v>
      </c>
      <c r="K59" s="12">
        <f t="shared" si="10"/>
        <v>3343987.7</v>
      </c>
      <c r="L59" s="26">
        <f t="shared" si="45"/>
        <v>0</v>
      </c>
      <c r="M59" s="12">
        <f t="shared" si="12"/>
        <v>3343987.7</v>
      </c>
      <c r="N59" s="26">
        <f t="shared" si="45"/>
        <v>0</v>
      </c>
      <c r="O59" s="12">
        <f t="shared" si="13"/>
        <v>3343987.7</v>
      </c>
      <c r="P59" s="26">
        <f>SUM(P60)</f>
        <v>3442726.5</v>
      </c>
      <c r="Q59" s="26">
        <f>SUM(Q60)</f>
        <v>3322774.2</v>
      </c>
    </row>
    <row r="60" spans="1:17" s="23" customFormat="1" ht="30" x14ac:dyDescent="0.25">
      <c r="A60" s="24" t="s">
        <v>117</v>
      </c>
      <c r="B60" s="25" t="s">
        <v>118</v>
      </c>
      <c r="C60" s="26">
        <v>3343987.7</v>
      </c>
      <c r="D60" s="27"/>
      <c r="E60" s="12">
        <f t="shared" si="1"/>
        <v>3343987.7</v>
      </c>
      <c r="F60" s="27"/>
      <c r="G60" s="12">
        <f t="shared" si="7"/>
        <v>3343987.7</v>
      </c>
      <c r="H60" s="27"/>
      <c r="I60" s="12">
        <f t="shared" si="9"/>
        <v>3343987.7</v>
      </c>
      <c r="J60" s="27"/>
      <c r="K60" s="12">
        <f t="shared" si="10"/>
        <v>3343987.7</v>
      </c>
      <c r="L60" s="28"/>
      <c r="M60" s="12">
        <f t="shared" si="12"/>
        <v>3343987.7</v>
      </c>
      <c r="N60" s="28"/>
      <c r="O60" s="12">
        <f t="shared" si="13"/>
        <v>3343987.7</v>
      </c>
      <c r="P60" s="26">
        <v>3442726.5</v>
      </c>
      <c r="Q60" s="26">
        <v>3322774.2</v>
      </c>
    </row>
    <row r="61" spans="1:17" s="23" customFormat="1" x14ac:dyDescent="0.25">
      <c r="A61" s="24" t="s">
        <v>113</v>
      </c>
      <c r="B61" s="25" t="s">
        <v>119</v>
      </c>
      <c r="C61" s="26">
        <f>SUM(C62)</f>
        <v>0</v>
      </c>
      <c r="D61" s="26">
        <f t="shared" ref="D61:N61" si="46">SUM(D62)</f>
        <v>0</v>
      </c>
      <c r="E61" s="12">
        <f t="shared" si="1"/>
        <v>0</v>
      </c>
      <c r="F61" s="26">
        <f t="shared" si="46"/>
        <v>0</v>
      </c>
      <c r="G61" s="12">
        <f t="shared" si="7"/>
        <v>0</v>
      </c>
      <c r="H61" s="26">
        <f t="shared" si="46"/>
        <v>0</v>
      </c>
      <c r="I61" s="12">
        <f t="shared" si="9"/>
        <v>0</v>
      </c>
      <c r="J61" s="26">
        <f t="shared" si="46"/>
        <v>0</v>
      </c>
      <c r="K61" s="12">
        <f t="shared" si="10"/>
        <v>0</v>
      </c>
      <c r="L61" s="26">
        <f t="shared" si="46"/>
        <v>0</v>
      </c>
      <c r="M61" s="12">
        <f t="shared" si="12"/>
        <v>0</v>
      </c>
      <c r="N61" s="26">
        <f t="shared" si="46"/>
        <v>0</v>
      </c>
      <c r="O61" s="12">
        <f t="shared" si="13"/>
        <v>0</v>
      </c>
      <c r="P61" s="26">
        <f>SUM(P62)</f>
        <v>0</v>
      </c>
      <c r="Q61" s="26">
        <f>SUM(Q62)</f>
        <v>0</v>
      </c>
    </row>
    <row r="62" spans="1:17" s="23" customFormat="1" ht="30" x14ac:dyDescent="0.25">
      <c r="A62" s="24" t="s">
        <v>120</v>
      </c>
      <c r="B62" s="25" t="s">
        <v>121</v>
      </c>
      <c r="C62" s="26">
        <v>0</v>
      </c>
      <c r="D62" s="29"/>
      <c r="E62" s="12">
        <f t="shared" si="1"/>
        <v>0</v>
      </c>
      <c r="F62" s="29"/>
      <c r="G62" s="12">
        <f t="shared" si="7"/>
        <v>0</v>
      </c>
      <c r="H62" s="29"/>
      <c r="I62" s="12">
        <f t="shared" si="9"/>
        <v>0</v>
      </c>
      <c r="J62" s="29"/>
      <c r="K62" s="12">
        <f t="shared" si="10"/>
        <v>0</v>
      </c>
      <c r="L62" s="28"/>
      <c r="M62" s="12">
        <f t="shared" si="12"/>
        <v>0</v>
      </c>
      <c r="N62" s="28"/>
      <c r="O62" s="12">
        <f t="shared" si="13"/>
        <v>0</v>
      </c>
      <c r="P62" s="26">
        <v>0</v>
      </c>
      <c r="Q62" s="26">
        <v>0</v>
      </c>
    </row>
    <row r="63" spans="1:17" ht="34.5" customHeight="1" x14ac:dyDescent="0.25">
      <c r="A63" s="9" t="s">
        <v>122</v>
      </c>
      <c r="B63" s="10" t="s">
        <v>123</v>
      </c>
      <c r="C63" s="11">
        <f>C11+C46</f>
        <v>97965</v>
      </c>
      <c r="D63" s="11">
        <f t="shared" ref="D63" si="47">D11+D46</f>
        <v>0</v>
      </c>
      <c r="E63" s="12">
        <f t="shared" si="1"/>
        <v>97965</v>
      </c>
      <c r="F63" s="18">
        <f t="shared" ref="F63" si="48">F11+F46</f>
        <v>0</v>
      </c>
      <c r="G63" s="12">
        <f t="shared" si="7"/>
        <v>97965</v>
      </c>
      <c r="H63" s="18">
        <f t="shared" ref="H63:J63" si="49">H11+H46</f>
        <v>0</v>
      </c>
      <c r="I63" s="12">
        <f t="shared" si="9"/>
        <v>97965</v>
      </c>
      <c r="J63" s="18">
        <f t="shared" si="49"/>
        <v>0</v>
      </c>
      <c r="K63" s="12">
        <f t="shared" si="10"/>
        <v>97965</v>
      </c>
      <c r="L63" s="18">
        <f t="shared" ref="L63:N63" si="50">L11+L46</f>
        <v>0</v>
      </c>
      <c r="M63" s="12">
        <f t="shared" si="12"/>
        <v>97965</v>
      </c>
      <c r="N63" s="18">
        <f t="shared" si="50"/>
        <v>0</v>
      </c>
      <c r="O63" s="12">
        <f t="shared" si="13"/>
        <v>97965</v>
      </c>
      <c r="P63" s="11">
        <f>P11+P46</f>
        <v>100240.1</v>
      </c>
      <c r="Q63" s="11">
        <f>Q11+Q46</f>
        <v>74197.899999999994</v>
      </c>
    </row>
    <row r="69" spans="1:1" x14ac:dyDescent="0.25">
      <c r="A69" s="31"/>
    </row>
    <row r="70" spans="1:1" x14ac:dyDescent="0.25">
      <c r="A70" s="31"/>
    </row>
  </sheetData>
  <mergeCells count="18">
    <mergeCell ref="E8:E9"/>
    <mergeCell ref="A6:C7"/>
    <mergeCell ref="A8:A9"/>
    <mergeCell ref="B8:B9"/>
    <mergeCell ref="C8:C9"/>
    <mergeCell ref="D8:D9"/>
    <mergeCell ref="Q8:Q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</mergeCells>
  <pageMargins left="0.70866141732283472" right="0" top="0.55118110236220474" bottom="0.19685039370078741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workbookViewId="0">
      <selection activeCell="A4" sqref="A4"/>
    </sheetView>
  </sheetViews>
  <sheetFormatPr defaultRowHeight="15" x14ac:dyDescent="0.25"/>
  <cols>
    <col min="1" max="1" width="67" style="3" customWidth="1"/>
    <col min="2" max="2" width="29.7109375" style="3" customWidth="1"/>
    <col min="3" max="3" width="20" style="3" hidden="1" customWidth="1"/>
    <col min="4" max="4" width="13.28515625" style="3" hidden="1" customWidth="1"/>
    <col min="5" max="5" width="20.140625" style="3" hidden="1" customWidth="1"/>
    <col min="6" max="6" width="13.28515625" style="3" hidden="1" customWidth="1"/>
    <col min="7" max="7" width="20.140625" style="3" hidden="1" customWidth="1"/>
    <col min="8" max="8" width="13.28515625" style="3" hidden="1" customWidth="1"/>
    <col min="9" max="9" width="20.140625" style="3" hidden="1" customWidth="1"/>
    <col min="10" max="10" width="13.28515625" style="3" hidden="1" customWidth="1"/>
    <col min="11" max="11" width="20.140625" style="3" hidden="1" customWidth="1"/>
    <col min="12" max="12" width="13.28515625" style="3" hidden="1" customWidth="1"/>
    <col min="13" max="13" width="20.140625" style="3" hidden="1" customWidth="1"/>
    <col min="14" max="14" width="13.28515625" style="3" hidden="1" customWidth="1"/>
    <col min="15" max="15" width="20.140625" style="3" hidden="1" customWidth="1"/>
    <col min="16" max="16" width="17.85546875" style="3" customWidth="1"/>
    <col min="17" max="17" width="18" style="3" customWidth="1"/>
    <col min="18" max="254" width="9.140625" style="3"/>
    <col min="255" max="255" width="67" style="3" customWidth="1"/>
    <col min="256" max="256" width="29.7109375" style="3" customWidth="1"/>
    <col min="257" max="257" width="20.7109375" style="3" customWidth="1"/>
    <col min="258" max="259" width="0" style="3" hidden="1" customWidth="1"/>
    <col min="260" max="510" width="9.140625" style="3"/>
    <col min="511" max="511" width="67" style="3" customWidth="1"/>
    <col min="512" max="512" width="29.7109375" style="3" customWidth="1"/>
    <col min="513" max="513" width="20.7109375" style="3" customWidth="1"/>
    <col min="514" max="515" width="0" style="3" hidden="1" customWidth="1"/>
    <col min="516" max="766" width="9.140625" style="3"/>
    <col min="767" max="767" width="67" style="3" customWidth="1"/>
    <col min="768" max="768" width="29.7109375" style="3" customWidth="1"/>
    <col min="769" max="769" width="20.7109375" style="3" customWidth="1"/>
    <col min="770" max="771" width="0" style="3" hidden="1" customWidth="1"/>
    <col min="772" max="1022" width="9.140625" style="3"/>
    <col min="1023" max="1023" width="67" style="3" customWidth="1"/>
    <col min="1024" max="1024" width="29.7109375" style="3" customWidth="1"/>
    <col min="1025" max="1025" width="20.7109375" style="3" customWidth="1"/>
    <col min="1026" max="1027" width="0" style="3" hidden="1" customWidth="1"/>
    <col min="1028" max="1278" width="9.140625" style="3"/>
    <col min="1279" max="1279" width="67" style="3" customWidth="1"/>
    <col min="1280" max="1280" width="29.7109375" style="3" customWidth="1"/>
    <col min="1281" max="1281" width="20.7109375" style="3" customWidth="1"/>
    <col min="1282" max="1283" width="0" style="3" hidden="1" customWidth="1"/>
    <col min="1284" max="1534" width="9.140625" style="3"/>
    <col min="1535" max="1535" width="67" style="3" customWidth="1"/>
    <col min="1536" max="1536" width="29.7109375" style="3" customWidth="1"/>
    <col min="1537" max="1537" width="20.7109375" style="3" customWidth="1"/>
    <col min="1538" max="1539" width="0" style="3" hidden="1" customWidth="1"/>
    <col min="1540" max="1790" width="9.140625" style="3"/>
    <col min="1791" max="1791" width="67" style="3" customWidth="1"/>
    <col min="1792" max="1792" width="29.7109375" style="3" customWidth="1"/>
    <col min="1793" max="1793" width="20.7109375" style="3" customWidth="1"/>
    <col min="1794" max="1795" width="0" style="3" hidden="1" customWidth="1"/>
    <col min="1796" max="2046" width="9.140625" style="3"/>
    <col min="2047" max="2047" width="67" style="3" customWidth="1"/>
    <col min="2048" max="2048" width="29.7109375" style="3" customWidth="1"/>
    <col min="2049" max="2049" width="20.7109375" style="3" customWidth="1"/>
    <col min="2050" max="2051" width="0" style="3" hidden="1" customWidth="1"/>
    <col min="2052" max="2302" width="9.140625" style="3"/>
    <col min="2303" max="2303" width="67" style="3" customWidth="1"/>
    <col min="2304" max="2304" width="29.7109375" style="3" customWidth="1"/>
    <col min="2305" max="2305" width="20.7109375" style="3" customWidth="1"/>
    <col min="2306" max="2307" width="0" style="3" hidden="1" customWidth="1"/>
    <col min="2308" max="2558" width="9.140625" style="3"/>
    <col min="2559" max="2559" width="67" style="3" customWidth="1"/>
    <col min="2560" max="2560" width="29.7109375" style="3" customWidth="1"/>
    <col min="2561" max="2561" width="20.7109375" style="3" customWidth="1"/>
    <col min="2562" max="2563" width="0" style="3" hidden="1" customWidth="1"/>
    <col min="2564" max="2814" width="9.140625" style="3"/>
    <col min="2815" max="2815" width="67" style="3" customWidth="1"/>
    <col min="2816" max="2816" width="29.7109375" style="3" customWidth="1"/>
    <col min="2817" max="2817" width="20.7109375" style="3" customWidth="1"/>
    <col min="2818" max="2819" width="0" style="3" hidden="1" customWidth="1"/>
    <col min="2820" max="3070" width="9.140625" style="3"/>
    <col min="3071" max="3071" width="67" style="3" customWidth="1"/>
    <col min="3072" max="3072" width="29.7109375" style="3" customWidth="1"/>
    <col min="3073" max="3073" width="20.7109375" style="3" customWidth="1"/>
    <col min="3074" max="3075" width="0" style="3" hidden="1" customWidth="1"/>
    <col min="3076" max="3326" width="9.140625" style="3"/>
    <col min="3327" max="3327" width="67" style="3" customWidth="1"/>
    <col min="3328" max="3328" width="29.7109375" style="3" customWidth="1"/>
    <col min="3329" max="3329" width="20.7109375" style="3" customWidth="1"/>
    <col min="3330" max="3331" width="0" style="3" hidden="1" customWidth="1"/>
    <col min="3332" max="3582" width="9.140625" style="3"/>
    <col min="3583" max="3583" width="67" style="3" customWidth="1"/>
    <col min="3584" max="3584" width="29.7109375" style="3" customWidth="1"/>
    <col min="3585" max="3585" width="20.7109375" style="3" customWidth="1"/>
    <col min="3586" max="3587" width="0" style="3" hidden="1" customWidth="1"/>
    <col min="3588" max="3838" width="9.140625" style="3"/>
    <col min="3839" max="3839" width="67" style="3" customWidth="1"/>
    <col min="3840" max="3840" width="29.7109375" style="3" customWidth="1"/>
    <col min="3841" max="3841" width="20.7109375" style="3" customWidth="1"/>
    <col min="3842" max="3843" width="0" style="3" hidden="1" customWidth="1"/>
    <col min="3844" max="4094" width="9.140625" style="3"/>
    <col min="4095" max="4095" width="67" style="3" customWidth="1"/>
    <col min="4096" max="4096" width="29.7109375" style="3" customWidth="1"/>
    <col min="4097" max="4097" width="20.7109375" style="3" customWidth="1"/>
    <col min="4098" max="4099" width="0" style="3" hidden="1" customWidth="1"/>
    <col min="4100" max="4350" width="9.140625" style="3"/>
    <col min="4351" max="4351" width="67" style="3" customWidth="1"/>
    <col min="4352" max="4352" width="29.7109375" style="3" customWidth="1"/>
    <col min="4353" max="4353" width="20.7109375" style="3" customWidth="1"/>
    <col min="4354" max="4355" width="0" style="3" hidden="1" customWidth="1"/>
    <col min="4356" max="4606" width="9.140625" style="3"/>
    <col min="4607" max="4607" width="67" style="3" customWidth="1"/>
    <col min="4608" max="4608" width="29.7109375" style="3" customWidth="1"/>
    <col min="4609" max="4609" width="20.7109375" style="3" customWidth="1"/>
    <col min="4610" max="4611" width="0" style="3" hidden="1" customWidth="1"/>
    <col min="4612" max="4862" width="9.140625" style="3"/>
    <col min="4863" max="4863" width="67" style="3" customWidth="1"/>
    <col min="4864" max="4864" width="29.7109375" style="3" customWidth="1"/>
    <col min="4865" max="4865" width="20.7109375" style="3" customWidth="1"/>
    <col min="4866" max="4867" width="0" style="3" hidden="1" customWidth="1"/>
    <col min="4868" max="5118" width="9.140625" style="3"/>
    <col min="5119" max="5119" width="67" style="3" customWidth="1"/>
    <col min="5120" max="5120" width="29.7109375" style="3" customWidth="1"/>
    <col min="5121" max="5121" width="20.7109375" style="3" customWidth="1"/>
    <col min="5122" max="5123" width="0" style="3" hidden="1" customWidth="1"/>
    <col min="5124" max="5374" width="9.140625" style="3"/>
    <col min="5375" max="5375" width="67" style="3" customWidth="1"/>
    <col min="5376" max="5376" width="29.7109375" style="3" customWidth="1"/>
    <col min="5377" max="5377" width="20.7109375" style="3" customWidth="1"/>
    <col min="5378" max="5379" width="0" style="3" hidden="1" customWidth="1"/>
    <col min="5380" max="5630" width="9.140625" style="3"/>
    <col min="5631" max="5631" width="67" style="3" customWidth="1"/>
    <col min="5632" max="5632" width="29.7109375" style="3" customWidth="1"/>
    <col min="5633" max="5633" width="20.7109375" style="3" customWidth="1"/>
    <col min="5634" max="5635" width="0" style="3" hidden="1" customWidth="1"/>
    <col min="5636" max="5886" width="9.140625" style="3"/>
    <col min="5887" max="5887" width="67" style="3" customWidth="1"/>
    <col min="5888" max="5888" width="29.7109375" style="3" customWidth="1"/>
    <col min="5889" max="5889" width="20.7109375" style="3" customWidth="1"/>
    <col min="5890" max="5891" width="0" style="3" hidden="1" customWidth="1"/>
    <col min="5892" max="6142" width="9.140625" style="3"/>
    <col min="6143" max="6143" width="67" style="3" customWidth="1"/>
    <col min="6144" max="6144" width="29.7109375" style="3" customWidth="1"/>
    <col min="6145" max="6145" width="20.7109375" style="3" customWidth="1"/>
    <col min="6146" max="6147" width="0" style="3" hidden="1" customWidth="1"/>
    <col min="6148" max="6398" width="9.140625" style="3"/>
    <col min="6399" max="6399" width="67" style="3" customWidth="1"/>
    <col min="6400" max="6400" width="29.7109375" style="3" customWidth="1"/>
    <col min="6401" max="6401" width="20.7109375" style="3" customWidth="1"/>
    <col min="6402" max="6403" width="0" style="3" hidden="1" customWidth="1"/>
    <col min="6404" max="6654" width="9.140625" style="3"/>
    <col min="6655" max="6655" width="67" style="3" customWidth="1"/>
    <col min="6656" max="6656" width="29.7109375" style="3" customWidth="1"/>
    <col min="6657" max="6657" width="20.7109375" style="3" customWidth="1"/>
    <col min="6658" max="6659" width="0" style="3" hidden="1" customWidth="1"/>
    <col min="6660" max="6910" width="9.140625" style="3"/>
    <col min="6911" max="6911" width="67" style="3" customWidth="1"/>
    <col min="6912" max="6912" width="29.7109375" style="3" customWidth="1"/>
    <col min="6913" max="6913" width="20.7109375" style="3" customWidth="1"/>
    <col min="6914" max="6915" width="0" style="3" hidden="1" customWidth="1"/>
    <col min="6916" max="7166" width="9.140625" style="3"/>
    <col min="7167" max="7167" width="67" style="3" customWidth="1"/>
    <col min="7168" max="7168" width="29.7109375" style="3" customWidth="1"/>
    <col min="7169" max="7169" width="20.7109375" style="3" customWidth="1"/>
    <col min="7170" max="7171" width="0" style="3" hidden="1" customWidth="1"/>
    <col min="7172" max="7422" width="9.140625" style="3"/>
    <col min="7423" max="7423" width="67" style="3" customWidth="1"/>
    <col min="7424" max="7424" width="29.7109375" style="3" customWidth="1"/>
    <col min="7425" max="7425" width="20.7109375" style="3" customWidth="1"/>
    <col min="7426" max="7427" width="0" style="3" hidden="1" customWidth="1"/>
    <col min="7428" max="7678" width="9.140625" style="3"/>
    <col min="7679" max="7679" width="67" style="3" customWidth="1"/>
    <col min="7680" max="7680" width="29.7109375" style="3" customWidth="1"/>
    <col min="7681" max="7681" width="20.7109375" style="3" customWidth="1"/>
    <col min="7682" max="7683" width="0" style="3" hidden="1" customWidth="1"/>
    <col min="7684" max="7934" width="9.140625" style="3"/>
    <col min="7935" max="7935" width="67" style="3" customWidth="1"/>
    <col min="7936" max="7936" width="29.7109375" style="3" customWidth="1"/>
    <col min="7937" max="7937" width="20.7109375" style="3" customWidth="1"/>
    <col min="7938" max="7939" width="0" style="3" hidden="1" customWidth="1"/>
    <col min="7940" max="8190" width="9.140625" style="3"/>
    <col min="8191" max="8191" width="67" style="3" customWidth="1"/>
    <col min="8192" max="8192" width="29.7109375" style="3" customWidth="1"/>
    <col min="8193" max="8193" width="20.7109375" style="3" customWidth="1"/>
    <col min="8194" max="8195" width="0" style="3" hidden="1" customWidth="1"/>
    <col min="8196" max="8446" width="9.140625" style="3"/>
    <col min="8447" max="8447" width="67" style="3" customWidth="1"/>
    <col min="8448" max="8448" width="29.7109375" style="3" customWidth="1"/>
    <col min="8449" max="8449" width="20.7109375" style="3" customWidth="1"/>
    <col min="8450" max="8451" width="0" style="3" hidden="1" customWidth="1"/>
    <col min="8452" max="8702" width="9.140625" style="3"/>
    <col min="8703" max="8703" width="67" style="3" customWidth="1"/>
    <col min="8704" max="8704" width="29.7109375" style="3" customWidth="1"/>
    <col min="8705" max="8705" width="20.7109375" style="3" customWidth="1"/>
    <col min="8706" max="8707" width="0" style="3" hidden="1" customWidth="1"/>
    <col min="8708" max="8958" width="9.140625" style="3"/>
    <col min="8959" max="8959" width="67" style="3" customWidth="1"/>
    <col min="8960" max="8960" width="29.7109375" style="3" customWidth="1"/>
    <col min="8961" max="8961" width="20.7109375" style="3" customWidth="1"/>
    <col min="8962" max="8963" width="0" style="3" hidden="1" customWidth="1"/>
    <col min="8964" max="9214" width="9.140625" style="3"/>
    <col min="9215" max="9215" width="67" style="3" customWidth="1"/>
    <col min="9216" max="9216" width="29.7109375" style="3" customWidth="1"/>
    <col min="9217" max="9217" width="20.7109375" style="3" customWidth="1"/>
    <col min="9218" max="9219" width="0" style="3" hidden="1" customWidth="1"/>
    <col min="9220" max="9470" width="9.140625" style="3"/>
    <col min="9471" max="9471" width="67" style="3" customWidth="1"/>
    <col min="9472" max="9472" width="29.7109375" style="3" customWidth="1"/>
    <col min="9473" max="9473" width="20.7109375" style="3" customWidth="1"/>
    <col min="9474" max="9475" width="0" style="3" hidden="1" customWidth="1"/>
    <col min="9476" max="9726" width="9.140625" style="3"/>
    <col min="9727" max="9727" width="67" style="3" customWidth="1"/>
    <col min="9728" max="9728" width="29.7109375" style="3" customWidth="1"/>
    <col min="9729" max="9729" width="20.7109375" style="3" customWidth="1"/>
    <col min="9730" max="9731" width="0" style="3" hidden="1" customWidth="1"/>
    <col min="9732" max="9982" width="9.140625" style="3"/>
    <col min="9983" max="9983" width="67" style="3" customWidth="1"/>
    <col min="9984" max="9984" width="29.7109375" style="3" customWidth="1"/>
    <col min="9985" max="9985" width="20.7109375" style="3" customWidth="1"/>
    <col min="9986" max="9987" width="0" style="3" hidden="1" customWidth="1"/>
    <col min="9988" max="10238" width="9.140625" style="3"/>
    <col min="10239" max="10239" width="67" style="3" customWidth="1"/>
    <col min="10240" max="10240" width="29.7109375" style="3" customWidth="1"/>
    <col min="10241" max="10241" width="20.7109375" style="3" customWidth="1"/>
    <col min="10242" max="10243" width="0" style="3" hidden="1" customWidth="1"/>
    <col min="10244" max="10494" width="9.140625" style="3"/>
    <col min="10495" max="10495" width="67" style="3" customWidth="1"/>
    <col min="10496" max="10496" width="29.7109375" style="3" customWidth="1"/>
    <col min="10497" max="10497" width="20.7109375" style="3" customWidth="1"/>
    <col min="10498" max="10499" width="0" style="3" hidden="1" customWidth="1"/>
    <col min="10500" max="10750" width="9.140625" style="3"/>
    <col min="10751" max="10751" width="67" style="3" customWidth="1"/>
    <col min="10752" max="10752" width="29.7109375" style="3" customWidth="1"/>
    <col min="10753" max="10753" width="20.7109375" style="3" customWidth="1"/>
    <col min="10754" max="10755" width="0" style="3" hidden="1" customWidth="1"/>
    <col min="10756" max="11006" width="9.140625" style="3"/>
    <col min="11007" max="11007" width="67" style="3" customWidth="1"/>
    <col min="11008" max="11008" width="29.7109375" style="3" customWidth="1"/>
    <col min="11009" max="11009" width="20.7109375" style="3" customWidth="1"/>
    <col min="11010" max="11011" width="0" style="3" hidden="1" customWidth="1"/>
    <col min="11012" max="11262" width="9.140625" style="3"/>
    <col min="11263" max="11263" width="67" style="3" customWidth="1"/>
    <col min="11264" max="11264" width="29.7109375" style="3" customWidth="1"/>
    <col min="11265" max="11265" width="20.7109375" style="3" customWidth="1"/>
    <col min="11266" max="11267" width="0" style="3" hidden="1" customWidth="1"/>
    <col min="11268" max="11518" width="9.140625" style="3"/>
    <col min="11519" max="11519" width="67" style="3" customWidth="1"/>
    <col min="11520" max="11520" width="29.7109375" style="3" customWidth="1"/>
    <col min="11521" max="11521" width="20.7109375" style="3" customWidth="1"/>
    <col min="11522" max="11523" width="0" style="3" hidden="1" customWidth="1"/>
    <col min="11524" max="11774" width="9.140625" style="3"/>
    <col min="11775" max="11775" width="67" style="3" customWidth="1"/>
    <col min="11776" max="11776" width="29.7109375" style="3" customWidth="1"/>
    <col min="11777" max="11777" width="20.7109375" style="3" customWidth="1"/>
    <col min="11778" max="11779" width="0" style="3" hidden="1" customWidth="1"/>
    <col min="11780" max="12030" width="9.140625" style="3"/>
    <col min="12031" max="12031" width="67" style="3" customWidth="1"/>
    <col min="12032" max="12032" width="29.7109375" style="3" customWidth="1"/>
    <col min="12033" max="12033" width="20.7109375" style="3" customWidth="1"/>
    <col min="12034" max="12035" width="0" style="3" hidden="1" customWidth="1"/>
    <col min="12036" max="12286" width="9.140625" style="3"/>
    <col min="12287" max="12287" width="67" style="3" customWidth="1"/>
    <col min="12288" max="12288" width="29.7109375" style="3" customWidth="1"/>
    <col min="12289" max="12289" width="20.7109375" style="3" customWidth="1"/>
    <col min="12290" max="12291" width="0" style="3" hidden="1" customWidth="1"/>
    <col min="12292" max="12542" width="9.140625" style="3"/>
    <col min="12543" max="12543" width="67" style="3" customWidth="1"/>
    <col min="12544" max="12544" width="29.7109375" style="3" customWidth="1"/>
    <col min="12545" max="12545" width="20.7109375" style="3" customWidth="1"/>
    <col min="12546" max="12547" width="0" style="3" hidden="1" customWidth="1"/>
    <col min="12548" max="12798" width="9.140625" style="3"/>
    <col min="12799" max="12799" width="67" style="3" customWidth="1"/>
    <col min="12800" max="12800" width="29.7109375" style="3" customWidth="1"/>
    <col min="12801" max="12801" width="20.7109375" style="3" customWidth="1"/>
    <col min="12802" max="12803" width="0" style="3" hidden="1" customWidth="1"/>
    <col min="12804" max="13054" width="9.140625" style="3"/>
    <col min="13055" max="13055" width="67" style="3" customWidth="1"/>
    <col min="13056" max="13056" width="29.7109375" style="3" customWidth="1"/>
    <col min="13057" max="13057" width="20.7109375" style="3" customWidth="1"/>
    <col min="13058" max="13059" width="0" style="3" hidden="1" customWidth="1"/>
    <col min="13060" max="13310" width="9.140625" style="3"/>
    <col min="13311" max="13311" width="67" style="3" customWidth="1"/>
    <col min="13312" max="13312" width="29.7109375" style="3" customWidth="1"/>
    <col min="13313" max="13313" width="20.7109375" style="3" customWidth="1"/>
    <col min="13314" max="13315" width="0" style="3" hidden="1" customWidth="1"/>
    <col min="13316" max="13566" width="9.140625" style="3"/>
    <col min="13567" max="13567" width="67" style="3" customWidth="1"/>
    <col min="13568" max="13568" width="29.7109375" style="3" customWidth="1"/>
    <col min="13569" max="13569" width="20.7109375" style="3" customWidth="1"/>
    <col min="13570" max="13571" width="0" style="3" hidden="1" customWidth="1"/>
    <col min="13572" max="13822" width="9.140625" style="3"/>
    <col min="13823" max="13823" width="67" style="3" customWidth="1"/>
    <col min="13824" max="13824" width="29.7109375" style="3" customWidth="1"/>
    <col min="13825" max="13825" width="20.7109375" style="3" customWidth="1"/>
    <col min="13826" max="13827" width="0" style="3" hidden="1" customWidth="1"/>
    <col min="13828" max="14078" width="9.140625" style="3"/>
    <col min="14079" max="14079" width="67" style="3" customWidth="1"/>
    <col min="14080" max="14080" width="29.7109375" style="3" customWidth="1"/>
    <col min="14081" max="14081" width="20.7109375" style="3" customWidth="1"/>
    <col min="14082" max="14083" width="0" style="3" hidden="1" customWidth="1"/>
    <col min="14084" max="14334" width="9.140625" style="3"/>
    <col min="14335" max="14335" width="67" style="3" customWidth="1"/>
    <col min="14336" max="14336" width="29.7109375" style="3" customWidth="1"/>
    <col min="14337" max="14337" width="20.7109375" style="3" customWidth="1"/>
    <col min="14338" max="14339" width="0" style="3" hidden="1" customWidth="1"/>
    <col min="14340" max="14590" width="9.140625" style="3"/>
    <col min="14591" max="14591" width="67" style="3" customWidth="1"/>
    <col min="14592" max="14592" width="29.7109375" style="3" customWidth="1"/>
    <col min="14593" max="14593" width="20.7109375" style="3" customWidth="1"/>
    <col min="14594" max="14595" width="0" style="3" hidden="1" customWidth="1"/>
    <col min="14596" max="14846" width="9.140625" style="3"/>
    <col min="14847" max="14847" width="67" style="3" customWidth="1"/>
    <col min="14848" max="14848" width="29.7109375" style="3" customWidth="1"/>
    <col min="14849" max="14849" width="20.7109375" style="3" customWidth="1"/>
    <col min="14850" max="14851" width="0" style="3" hidden="1" customWidth="1"/>
    <col min="14852" max="15102" width="9.140625" style="3"/>
    <col min="15103" max="15103" width="67" style="3" customWidth="1"/>
    <col min="15104" max="15104" width="29.7109375" style="3" customWidth="1"/>
    <col min="15105" max="15105" width="20.7109375" style="3" customWidth="1"/>
    <col min="15106" max="15107" width="0" style="3" hidden="1" customWidth="1"/>
    <col min="15108" max="15358" width="9.140625" style="3"/>
    <col min="15359" max="15359" width="67" style="3" customWidth="1"/>
    <col min="15360" max="15360" width="29.7109375" style="3" customWidth="1"/>
    <col min="15361" max="15361" width="20.7109375" style="3" customWidth="1"/>
    <col min="15362" max="15363" width="0" style="3" hidden="1" customWidth="1"/>
    <col min="15364" max="15614" width="9.140625" style="3"/>
    <col min="15615" max="15615" width="67" style="3" customWidth="1"/>
    <col min="15616" max="15616" width="29.7109375" style="3" customWidth="1"/>
    <col min="15617" max="15617" width="20.7109375" style="3" customWidth="1"/>
    <col min="15618" max="15619" width="0" style="3" hidden="1" customWidth="1"/>
    <col min="15620" max="15870" width="9.140625" style="3"/>
    <col min="15871" max="15871" width="67" style="3" customWidth="1"/>
    <col min="15872" max="15872" width="29.7109375" style="3" customWidth="1"/>
    <col min="15873" max="15873" width="20.7109375" style="3" customWidth="1"/>
    <col min="15874" max="15875" width="0" style="3" hidden="1" customWidth="1"/>
    <col min="15876" max="16126" width="9.140625" style="3"/>
    <col min="16127" max="16127" width="67" style="3" customWidth="1"/>
    <col min="16128" max="16128" width="29.7109375" style="3" customWidth="1"/>
    <col min="16129" max="16129" width="20.7109375" style="3" customWidth="1"/>
    <col min="16130" max="16131" width="0" style="3" hidden="1" customWidth="1"/>
    <col min="16132" max="16384" width="9.140625" style="3"/>
  </cols>
  <sheetData>
    <row r="1" spans="1:17" s="1" customFormat="1" ht="15.75" x14ac:dyDescent="0.25">
      <c r="E1" s="2"/>
      <c r="G1" s="2"/>
      <c r="I1" s="2"/>
      <c r="K1" s="2"/>
      <c r="M1" s="2"/>
      <c r="O1" s="2"/>
      <c r="Q1" s="2" t="s">
        <v>124</v>
      </c>
    </row>
    <row r="2" spans="1:17" s="1" customFormat="1" ht="15.75" x14ac:dyDescent="0.25">
      <c r="E2" s="2"/>
      <c r="G2" s="2"/>
      <c r="I2" s="2"/>
      <c r="K2" s="2"/>
      <c r="M2" s="2"/>
      <c r="O2" s="2"/>
      <c r="Q2" s="2" t="s">
        <v>1</v>
      </c>
    </row>
    <row r="3" spans="1:17" x14ac:dyDescent="0.25">
      <c r="Q3" s="3" t="s">
        <v>2</v>
      </c>
    </row>
    <row r="4" spans="1:17" s="1" customFormat="1" ht="15.75" x14ac:dyDescent="0.25">
      <c r="E4" s="2"/>
      <c r="G4" s="2"/>
      <c r="I4" s="2"/>
      <c r="K4" s="2"/>
      <c r="M4" s="2"/>
      <c r="O4" s="2"/>
      <c r="Q4" s="2" t="s">
        <v>141</v>
      </c>
    </row>
    <row r="6" spans="1:17" ht="29.25" customHeight="1" x14ac:dyDescent="0.25">
      <c r="A6" s="43" t="s">
        <v>140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</row>
    <row r="7" spans="1:17" x14ac:dyDescent="0.2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</row>
    <row r="8" spans="1:17" x14ac:dyDescent="0.25">
      <c r="A8" s="45" t="s">
        <v>4</v>
      </c>
      <c r="B8" s="46" t="s">
        <v>5</v>
      </c>
      <c r="C8" s="40" t="s">
        <v>6</v>
      </c>
      <c r="D8" s="41" t="s">
        <v>7</v>
      </c>
      <c r="E8" s="40"/>
      <c r="F8" s="41" t="s">
        <v>8</v>
      </c>
      <c r="G8" s="40"/>
      <c r="H8" s="41" t="s">
        <v>9</v>
      </c>
      <c r="I8" s="40"/>
      <c r="J8" s="41" t="s">
        <v>10</v>
      </c>
      <c r="K8" s="40"/>
      <c r="L8" s="41" t="s">
        <v>11</v>
      </c>
      <c r="M8" s="40"/>
      <c r="N8" s="41" t="s">
        <v>12</v>
      </c>
      <c r="O8" s="40" t="s">
        <v>13</v>
      </c>
      <c r="P8" s="40" t="s">
        <v>14</v>
      </c>
      <c r="Q8" s="40" t="s">
        <v>15</v>
      </c>
    </row>
    <row r="9" spans="1:17" x14ac:dyDescent="0.25">
      <c r="A9" s="45"/>
      <c r="B9" s="46"/>
      <c r="C9" s="40"/>
      <c r="D9" s="42"/>
      <c r="E9" s="40"/>
      <c r="F9" s="42"/>
      <c r="G9" s="40"/>
      <c r="H9" s="42"/>
      <c r="I9" s="40"/>
      <c r="J9" s="42"/>
      <c r="K9" s="40"/>
      <c r="L9" s="42"/>
      <c r="M9" s="40"/>
      <c r="N9" s="42"/>
      <c r="O9" s="40"/>
      <c r="P9" s="40"/>
      <c r="Q9" s="40"/>
    </row>
    <row r="10" spans="1:17" s="8" customFormat="1" x14ac:dyDescent="0.25">
      <c r="A10" s="4">
        <v>1</v>
      </c>
      <c r="B10" s="5">
        <v>2</v>
      </c>
      <c r="C10" s="6" t="s">
        <v>16</v>
      </c>
      <c r="D10" s="7"/>
      <c r="E10" s="6" t="s">
        <v>16</v>
      </c>
      <c r="F10" s="7"/>
      <c r="G10" s="6" t="s">
        <v>16</v>
      </c>
      <c r="H10" s="7"/>
      <c r="I10" s="6" t="s">
        <v>16</v>
      </c>
      <c r="J10" s="7"/>
      <c r="K10" s="6" t="s">
        <v>16</v>
      </c>
      <c r="L10" s="7">
        <v>4</v>
      </c>
      <c r="M10" s="6" t="s">
        <v>17</v>
      </c>
      <c r="N10" s="7">
        <v>4</v>
      </c>
      <c r="O10" s="6" t="s">
        <v>17</v>
      </c>
      <c r="P10" s="6" t="s">
        <v>16</v>
      </c>
      <c r="Q10" s="6" t="s">
        <v>16</v>
      </c>
    </row>
    <row r="11" spans="1:17" ht="28.5" x14ac:dyDescent="0.25">
      <c r="A11" s="9" t="s">
        <v>18</v>
      </c>
      <c r="B11" s="10" t="s">
        <v>19</v>
      </c>
      <c r="C11" s="11">
        <f>SUM(C12+C17+C22)</f>
        <v>97965</v>
      </c>
      <c r="D11" s="11">
        <f t="shared" ref="D11" si="0">SUM(D12+D17+D22)</f>
        <v>0</v>
      </c>
      <c r="E11" s="12">
        <f t="shared" ref="E11:E63" si="1">SUM(C11+D11)</f>
        <v>97965</v>
      </c>
      <c r="F11" s="11">
        <f t="shared" ref="F11" si="2">SUM(F12+F17+F22)</f>
        <v>0</v>
      </c>
      <c r="G11" s="12">
        <f>SUM(E11:F11)</f>
        <v>97965</v>
      </c>
      <c r="H11" s="11">
        <f t="shared" ref="H11:J11" si="3">SUM(H12+H17+H22)</f>
        <v>0</v>
      </c>
      <c r="I11" s="12">
        <f>SUM(G11:H11)</f>
        <v>97965</v>
      </c>
      <c r="J11" s="11">
        <f t="shared" si="3"/>
        <v>0</v>
      </c>
      <c r="K11" s="12">
        <f>SUM(I11:J11)</f>
        <v>97965</v>
      </c>
      <c r="L11" s="11">
        <f t="shared" ref="L11:N11" si="4">SUM(L12+L17+L22)</f>
        <v>0</v>
      </c>
      <c r="M11" s="12">
        <f>SUM(K11:L11)</f>
        <v>97965</v>
      </c>
      <c r="N11" s="11">
        <f t="shared" si="4"/>
        <v>0</v>
      </c>
      <c r="O11" s="12">
        <f>SUM(M11:N11)</f>
        <v>97965</v>
      </c>
      <c r="P11" s="11">
        <f>SUM(P12+P17+P22)</f>
        <v>100240.1</v>
      </c>
      <c r="Q11" s="11">
        <f>SUM(Q12+Q17+Q22)</f>
        <v>74197.899999999994</v>
      </c>
    </row>
    <row r="12" spans="1:17" ht="42.75" x14ac:dyDescent="0.25">
      <c r="A12" s="9" t="s">
        <v>20</v>
      </c>
      <c r="B12" s="10" t="s">
        <v>21</v>
      </c>
      <c r="C12" s="11">
        <f>C14</f>
        <v>0</v>
      </c>
      <c r="D12" s="11">
        <f t="shared" ref="D12" si="5">D14</f>
        <v>0</v>
      </c>
      <c r="E12" s="12">
        <f t="shared" si="1"/>
        <v>0</v>
      </c>
      <c r="F12" s="11">
        <f t="shared" ref="F12" si="6">F14</f>
        <v>0</v>
      </c>
      <c r="G12" s="12">
        <f t="shared" ref="G12:G63" si="7">SUM(E12:F12)</f>
        <v>0</v>
      </c>
      <c r="H12" s="11">
        <f t="shared" ref="H12:J12" si="8">H14</f>
        <v>0</v>
      </c>
      <c r="I12" s="12">
        <f t="shared" ref="I12:I63" si="9">SUM(G12:H12)</f>
        <v>0</v>
      </c>
      <c r="J12" s="11">
        <f t="shared" si="8"/>
        <v>0</v>
      </c>
      <c r="K12" s="12">
        <f t="shared" ref="K12:K63" si="10">SUM(I12:J12)</f>
        <v>0</v>
      </c>
      <c r="L12" s="11">
        <f t="shared" ref="L12:N12" si="11">L14</f>
        <v>0</v>
      </c>
      <c r="M12" s="12">
        <f t="shared" ref="M12:M63" si="12">SUM(K12:L12)</f>
        <v>0</v>
      </c>
      <c r="N12" s="11">
        <f t="shared" si="11"/>
        <v>0</v>
      </c>
      <c r="O12" s="12">
        <f t="shared" ref="O12:O63" si="13">SUM(M12:N12)</f>
        <v>0</v>
      </c>
      <c r="P12" s="11">
        <f>P14</f>
        <v>0</v>
      </c>
      <c r="Q12" s="11">
        <f>Q14</f>
        <v>0</v>
      </c>
    </row>
    <row r="13" spans="1:17" ht="45" x14ac:dyDescent="0.25">
      <c r="A13" s="13" t="s">
        <v>22</v>
      </c>
      <c r="B13" s="14" t="s">
        <v>23</v>
      </c>
      <c r="C13" s="15" t="s">
        <v>24</v>
      </c>
      <c r="D13" s="16"/>
      <c r="E13" s="12">
        <f t="shared" si="1"/>
        <v>0</v>
      </c>
      <c r="F13" s="16"/>
      <c r="G13" s="12">
        <f t="shared" si="7"/>
        <v>0</v>
      </c>
      <c r="H13" s="16"/>
      <c r="I13" s="12">
        <f t="shared" si="9"/>
        <v>0</v>
      </c>
      <c r="J13" s="16"/>
      <c r="K13" s="12">
        <f t="shared" si="10"/>
        <v>0</v>
      </c>
      <c r="L13" s="17"/>
      <c r="M13" s="12">
        <f t="shared" si="12"/>
        <v>0</v>
      </c>
      <c r="N13" s="17"/>
      <c r="O13" s="12">
        <f t="shared" si="13"/>
        <v>0</v>
      </c>
      <c r="P13" s="15" t="s">
        <v>24</v>
      </c>
      <c r="Q13" s="15" t="s">
        <v>24</v>
      </c>
    </row>
    <row r="14" spans="1:17" ht="45" x14ac:dyDescent="0.25">
      <c r="A14" s="13" t="s">
        <v>25</v>
      </c>
      <c r="B14" s="14" t="s">
        <v>26</v>
      </c>
      <c r="C14" s="12">
        <f>C16</f>
        <v>0</v>
      </c>
      <c r="D14" s="12">
        <f t="shared" ref="D14" si="14">D16</f>
        <v>0</v>
      </c>
      <c r="E14" s="12">
        <f t="shared" si="1"/>
        <v>0</v>
      </c>
      <c r="F14" s="12">
        <f t="shared" ref="F14" si="15">F16</f>
        <v>0</v>
      </c>
      <c r="G14" s="12">
        <f t="shared" si="7"/>
        <v>0</v>
      </c>
      <c r="H14" s="12">
        <f t="shared" ref="H14:J14" si="16">H16</f>
        <v>0</v>
      </c>
      <c r="I14" s="12">
        <f t="shared" si="9"/>
        <v>0</v>
      </c>
      <c r="J14" s="12">
        <f t="shared" si="16"/>
        <v>0</v>
      </c>
      <c r="K14" s="12">
        <f t="shared" si="10"/>
        <v>0</v>
      </c>
      <c r="L14" s="12">
        <f t="shared" ref="L14:N14" si="17">L16</f>
        <v>0</v>
      </c>
      <c r="M14" s="12">
        <f t="shared" si="12"/>
        <v>0</v>
      </c>
      <c r="N14" s="12">
        <f t="shared" si="17"/>
        <v>0</v>
      </c>
      <c r="O14" s="12">
        <f t="shared" si="13"/>
        <v>0</v>
      </c>
      <c r="P14" s="12">
        <f>P16</f>
        <v>0</v>
      </c>
      <c r="Q14" s="12">
        <f>Q16</f>
        <v>0</v>
      </c>
    </row>
    <row r="15" spans="1:17" ht="45" x14ac:dyDescent="0.25">
      <c r="A15" s="13" t="s">
        <v>27</v>
      </c>
      <c r="B15" s="14" t="s">
        <v>28</v>
      </c>
      <c r="C15" s="18">
        <f>SUM(C16)</f>
        <v>0</v>
      </c>
      <c r="D15" s="16"/>
      <c r="E15" s="12">
        <f t="shared" si="1"/>
        <v>0</v>
      </c>
      <c r="F15" s="16"/>
      <c r="G15" s="12">
        <f t="shared" si="7"/>
        <v>0</v>
      </c>
      <c r="H15" s="16"/>
      <c r="I15" s="12">
        <f t="shared" si="9"/>
        <v>0</v>
      </c>
      <c r="J15" s="16"/>
      <c r="K15" s="12">
        <f t="shared" si="10"/>
        <v>0</v>
      </c>
      <c r="L15" s="17"/>
      <c r="M15" s="12">
        <f t="shared" si="12"/>
        <v>0</v>
      </c>
      <c r="N15" s="17"/>
      <c r="O15" s="12">
        <f t="shared" si="13"/>
        <v>0</v>
      </c>
      <c r="P15" s="18">
        <f>SUM(P16)</f>
        <v>0</v>
      </c>
      <c r="Q15" s="18">
        <f>SUM(Q16)</f>
        <v>0</v>
      </c>
    </row>
    <row r="16" spans="1:17" ht="45" x14ac:dyDescent="0.25">
      <c r="A16" s="13" t="s">
        <v>29</v>
      </c>
      <c r="B16" s="14" t="s">
        <v>30</v>
      </c>
      <c r="C16" s="18">
        <v>0</v>
      </c>
      <c r="D16" s="18">
        <v>0</v>
      </c>
      <c r="E16" s="12">
        <f t="shared" si="1"/>
        <v>0</v>
      </c>
      <c r="F16" s="18">
        <v>0</v>
      </c>
      <c r="G16" s="12">
        <f t="shared" si="7"/>
        <v>0</v>
      </c>
      <c r="H16" s="18">
        <v>0</v>
      </c>
      <c r="I16" s="12">
        <f t="shared" si="9"/>
        <v>0</v>
      </c>
      <c r="J16" s="18">
        <v>0</v>
      </c>
      <c r="K16" s="12">
        <f t="shared" si="10"/>
        <v>0</v>
      </c>
      <c r="L16" s="18">
        <v>0</v>
      </c>
      <c r="M16" s="12">
        <f t="shared" si="12"/>
        <v>0</v>
      </c>
      <c r="N16" s="18">
        <v>0</v>
      </c>
      <c r="O16" s="12">
        <f t="shared" si="13"/>
        <v>0</v>
      </c>
      <c r="P16" s="18">
        <v>0</v>
      </c>
      <c r="Q16" s="18">
        <v>0</v>
      </c>
    </row>
    <row r="17" spans="1:17" ht="28.5" x14ac:dyDescent="0.25">
      <c r="A17" s="9" t="s">
        <v>31</v>
      </c>
      <c r="B17" s="10" t="s">
        <v>32</v>
      </c>
      <c r="C17" s="11">
        <f>SUM(C18+C20)</f>
        <v>97965</v>
      </c>
      <c r="D17" s="11">
        <f t="shared" ref="D17" si="18">SUM(D18+D20)</f>
        <v>0</v>
      </c>
      <c r="E17" s="12">
        <f t="shared" si="1"/>
        <v>97965</v>
      </c>
      <c r="F17" s="11">
        <f t="shared" ref="F17" si="19">SUM(F18+F20)</f>
        <v>0</v>
      </c>
      <c r="G17" s="12">
        <f t="shared" si="7"/>
        <v>97965</v>
      </c>
      <c r="H17" s="11">
        <f t="shared" ref="H17:J17" si="20">SUM(H18+H20)</f>
        <v>0</v>
      </c>
      <c r="I17" s="12">
        <f t="shared" si="9"/>
        <v>97965</v>
      </c>
      <c r="J17" s="11">
        <f t="shared" si="20"/>
        <v>0</v>
      </c>
      <c r="K17" s="12">
        <f t="shared" si="10"/>
        <v>97965</v>
      </c>
      <c r="L17" s="11">
        <f t="shared" ref="L17:N17" si="21">SUM(L18+L20)</f>
        <v>0</v>
      </c>
      <c r="M17" s="12">
        <f t="shared" si="12"/>
        <v>97965</v>
      </c>
      <c r="N17" s="11">
        <f t="shared" si="21"/>
        <v>0</v>
      </c>
      <c r="O17" s="12">
        <f t="shared" si="13"/>
        <v>97965</v>
      </c>
      <c r="P17" s="11">
        <f>SUM(P18+P20)</f>
        <v>100240.1</v>
      </c>
      <c r="Q17" s="11">
        <f>SUM(Q18+Q20)</f>
        <v>74197.899999999994</v>
      </c>
    </row>
    <row r="18" spans="1:17" ht="30" x14ac:dyDescent="0.25">
      <c r="A18" s="13" t="s">
        <v>33</v>
      </c>
      <c r="B18" s="14" t="s">
        <v>34</v>
      </c>
      <c r="C18" s="18">
        <f>SUM(C19)</f>
        <v>193716.5</v>
      </c>
      <c r="D18" s="18">
        <f t="shared" ref="D18:N18" si="22">SUM(D19)</f>
        <v>0</v>
      </c>
      <c r="E18" s="12">
        <f t="shared" si="1"/>
        <v>193716.5</v>
      </c>
      <c r="F18" s="18">
        <f t="shared" si="22"/>
        <v>0</v>
      </c>
      <c r="G18" s="12">
        <f t="shared" si="7"/>
        <v>193716.5</v>
      </c>
      <c r="H18" s="18">
        <f t="shared" si="22"/>
        <v>0</v>
      </c>
      <c r="I18" s="12">
        <f t="shared" si="9"/>
        <v>193716.5</v>
      </c>
      <c r="J18" s="18">
        <f t="shared" si="22"/>
        <v>0</v>
      </c>
      <c r="K18" s="12">
        <f t="shared" si="10"/>
        <v>193716.5</v>
      </c>
      <c r="L18" s="18">
        <f t="shared" si="22"/>
        <v>0</v>
      </c>
      <c r="M18" s="12">
        <f t="shared" si="12"/>
        <v>193716.5</v>
      </c>
      <c r="N18" s="18">
        <f t="shared" si="22"/>
        <v>0</v>
      </c>
      <c r="O18" s="12">
        <f t="shared" si="13"/>
        <v>193716.5</v>
      </c>
      <c r="P18" s="18">
        <f>SUM(P19)</f>
        <v>198205.1</v>
      </c>
      <c r="Q18" s="18">
        <f>SUM(Q19)</f>
        <v>174438</v>
      </c>
    </row>
    <row r="19" spans="1:17" ht="30" x14ac:dyDescent="0.25">
      <c r="A19" s="13" t="s">
        <v>35</v>
      </c>
      <c r="B19" s="14" t="s">
        <v>36</v>
      </c>
      <c r="C19" s="18">
        <v>193716.5</v>
      </c>
      <c r="D19" s="16"/>
      <c r="E19" s="12">
        <f t="shared" si="1"/>
        <v>193716.5</v>
      </c>
      <c r="F19" s="16"/>
      <c r="G19" s="12">
        <f t="shared" si="7"/>
        <v>193716.5</v>
      </c>
      <c r="H19" s="19"/>
      <c r="I19" s="12">
        <f t="shared" si="9"/>
        <v>193716.5</v>
      </c>
      <c r="J19" s="19"/>
      <c r="K19" s="12">
        <f t="shared" si="10"/>
        <v>193716.5</v>
      </c>
      <c r="L19" s="17"/>
      <c r="M19" s="12">
        <f t="shared" si="12"/>
        <v>193716.5</v>
      </c>
      <c r="N19" s="17"/>
      <c r="O19" s="12">
        <f t="shared" si="13"/>
        <v>193716.5</v>
      </c>
      <c r="P19" s="18">
        <v>198205.1</v>
      </c>
      <c r="Q19" s="18">
        <v>174438</v>
      </c>
    </row>
    <row r="20" spans="1:17" ht="30" x14ac:dyDescent="0.25">
      <c r="A20" s="13" t="s">
        <v>37</v>
      </c>
      <c r="B20" s="14" t="s">
        <v>38</v>
      </c>
      <c r="C20" s="18">
        <f>SUM(C21)</f>
        <v>-95751.5</v>
      </c>
      <c r="D20" s="18">
        <f t="shared" ref="D20:N20" si="23">SUM(D21)</f>
        <v>0</v>
      </c>
      <c r="E20" s="12">
        <f t="shared" si="1"/>
        <v>-95751.5</v>
      </c>
      <c r="F20" s="18">
        <f t="shared" si="23"/>
        <v>0</v>
      </c>
      <c r="G20" s="12">
        <f t="shared" si="7"/>
        <v>-95751.5</v>
      </c>
      <c r="H20" s="18">
        <f t="shared" si="23"/>
        <v>0</v>
      </c>
      <c r="I20" s="12">
        <f t="shared" si="9"/>
        <v>-95751.5</v>
      </c>
      <c r="J20" s="18">
        <f t="shared" si="23"/>
        <v>0</v>
      </c>
      <c r="K20" s="12">
        <f t="shared" si="10"/>
        <v>-95751.5</v>
      </c>
      <c r="L20" s="18">
        <f t="shared" si="23"/>
        <v>0</v>
      </c>
      <c r="M20" s="12">
        <f t="shared" si="12"/>
        <v>-95751.5</v>
      </c>
      <c r="N20" s="18">
        <f t="shared" si="23"/>
        <v>0</v>
      </c>
      <c r="O20" s="12">
        <f t="shared" si="13"/>
        <v>-95751.5</v>
      </c>
      <c r="P20" s="18">
        <f>SUM(P21)</f>
        <v>-97965</v>
      </c>
      <c r="Q20" s="18">
        <f>SUM(Q21)</f>
        <v>-100240.1</v>
      </c>
    </row>
    <row r="21" spans="1:17" ht="30" x14ac:dyDescent="0.25">
      <c r="A21" s="13" t="s">
        <v>39</v>
      </c>
      <c r="B21" s="14" t="s">
        <v>40</v>
      </c>
      <c r="C21" s="18">
        <v>-95751.5</v>
      </c>
      <c r="D21" s="16"/>
      <c r="E21" s="12">
        <f t="shared" si="1"/>
        <v>-95751.5</v>
      </c>
      <c r="F21" s="16"/>
      <c r="G21" s="12">
        <f t="shared" si="7"/>
        <v>-95751.5</v>
      </c>
      <c r="H21" s="19"/>
      <c r="I21" s="12">
        <f t="shared" si="9"/>
        <v>-95751.5</v>
      </c>
      <c r="J21" s="19"/>
      <c r="K21" s="12">
        <f t="shared" si="10"/>
        <v>-95751.5</v>
      </c>
      <c r="L21" s="17"/>
      <c r="M21" s="12">
        <f t="shared" si="12"/>
        <v>-95751.5</v>
      </c>
      <c r="N21" s="17"/>
      <c r="O21" s="12">
        <f t="shared" si="13"/>
        <v>-95751.5</v>
      </c>
      <c r="P21" s="18">
        <v>-97965</v>
      </c>
      <c r="Q21" s="18">
        <v>-100240.1</v>
      </c>
    </row>
    <row r="22" spans="1:17" s="23" customFormat="1" ht="28.5" x14ac:dyDescent="0.25">
      <c r="A22" s="20" t="s">
        <v>41</v>
      </c>
      <c r="B22" s="21" t="s">
        <v>42</v>
      </c>
      <c r="C22" s="22">
        <f>C23+C25</f>
        <v>0</v>
      </c>
      <c r="D22" s="22">
        <f t="shared" ref="D22" si="24">D23+D25</f>
        <v>0</v>
      </c>
      <c r="E22" s="12">
        <f t="shared" si="1"/>
        <v>0</v>
      </c>
      <c r="F22" s="22">
        <f t="shared" ref="F22" si="25">F23+F25</f>
        <v>0</v>
      </c>
      <c r="G22" s="12">
        <f t="shared" si="7"/>
        <v>0</v>
      </c>
      <c r="H22" s="22">
        <f t="shared" ref="H22:J22" si="26">H23+H25</f>
        <v>0</v>
      </c>
      <c r="I22" s="12">
        <f t="shared" si="9"/>
        <v>0</v>
      </c>
      <c r="J22" s="22">
        <f t="shared" si="26"/>
        <v>0</v>
      </c>
      <c r="K22" s="12">
        <f t="shared" si="10"/>
        <v>0</v>
      </c>
      <c r="L22" s="22">
        <f t="shared" ref="L22:N22" si="27">L23+L25</f>
        <v>0</v>
      </c>
      <c r="M22" s="12">
        <f t="shared" si="12"/>
        <v>0</v>
      </c>
      <c r="N22" s="22">
        <f t="shared" si="27"/>
        <v>0</v>
      </c>
      <c r="O22" s="12">
        <f t="shared" si="13"/>
        <v>0</v>
      </c>
      <c r="P22" s="22">
        <f>P23+P25</f>
        <v>0</v>
      </c>
      <c r="Q22" s="22">
        <f>Q23+Q25</f>
        <v>0</v>
      </c>
    </row>
    <row r="23" spans="1:17" s="23" customFormat="1" ht="30" x14ac:dyDescent="0.25">
      <c r="A23" s="24" t="s">
        <v>43</v>
      </c>
      <c r="B23" s="25" t="s">
        <v>44</v>
      </c>
      <c r="C23" s="26">
        <f>C24</f>
        <v>0</v>
      </c>
      <c r="D23" s="26">
        <f t="shared" ref="D23:N23" si="28">D24</f>
        <v>0</v>
      </c>
      <c r="E23" s="12">
        <f t="shared" si="1"/>
        <v>0</v>
      </c>
      <c r="F23" s="26">
        <f t="shared" si="28"/>
        <v>0</v>
      </c>
      <c r="G23" s="12">
        <f t="shared" si="7"/>
        <v>0</v>
      </c>
      <c r="H23" s="26">
        <f t="shared" si="28"/>
        <v>0</v>
      </c>
      <c r="I23" s="12">
        <f t="shared" si="9"/>
        <v>0</v>
      </c>
      <c r="J23" s="26">
        <f t="shared" si="28"/>
        <v>0</v>
      </c>
      <c r="K23" s="12">
        <f t="shared" si="10"/>
        <v>0</v>
      </c>
      <c r="L23" s="26">
        <f t="shared" si="28"/>
        <v>0</v>
      </c>
      <c r="M23" s="12">
        <f t="shared" si="12"/>
        <v>0</v>
      </c>
      <c r="N23" s="26">
        <f t="shared" si="28"/>
        <v>0</v>
      </c>
      <c r="O23" s="12">
        <f t="shared" si="13"/>
        <v>0</v>
      </c>
      <c r="P23" s="26">
        <f>P24</f>
        <v>0</v>
      </c>
      <c r="Q23" s="26">
        <f>Q24</f>
        <v>0</v>
      </c>
    </row>
    <row r="24" spans="1:17" s="23" customFormat="1" ht="30" x14ac:dyDescent="0.25">
      <c r="A24" s="24" t="s">
        <v>45</v>
      </c>
      <c r="B24" s="25" t="s">
        <v>46</v>
      </c>
      <c r="C24" s="26"/>
      <c r="D24" s="27"/>
      <c r="E24" s="12">
        <f t="shared" si="1"/>
        <v>0</v>
      </c>
      <c r="F24" s="27"/>
      <c r="G24" s="12">
        <f t="shared" si="7"/>
        <v>0</v>
      </c>
      <c r="H24" s="27"/>
      <c r="I24" s="12">
        <f t="shared" si="9"/>
        <v>0</v>
      </c>
      <c r="J24" s="27"/>
      <c r="K24" s="12">
        <f t="shared" si="10"/>
        <v>0</v>
      </c>
      <c r="L24" s="28"/>
      <c r="M24" s="12">
        <f t="shared" si="12"/>
        <v>0</v>
      </c>
      <c r="N24" s="28"/>
      <c r="O24" s="12">
        <f t="shared" si="13"/>
        <v>0</v>
      </c>
      <c r="P24" s="26"/>
      <c r="Q24" s="26"/>
    </row>
    <row r="25" spans="1:17" s="23" customFormat="1" ht="45" x14ac:dyDescent="0.25">
      <c r="A25" s="24" t="s">
        <v>47</v>
      </c>
      <c r="B25" s="25" t="s">
        <v>48</v>
      </c>
      <c r="C25" s="26">
        <f>SUM(C26)</f>
        <v>0</v>
      </c>
      <c r="D25" s="26">
        <f t="shared" ref="D25:N25" si="29">SUM(D26)</f>
        <v>0</v>
      </c>
      <c r="E25" s="12">
        <f t="shared" si="1"/>
        <v>0</v>
      </c>
      <c r="F25" s="26">
        <f t="shared" si="29"/>
        <v>0</v>
      </c>
      <c r="G25" s="12">
        <f t="shared" si="7"/>
        <v>0</v>
      </c>
      <c r="H25" s="26">
        <f t="shared" si="29"/>
        <v>0</v>
      </c>
      <c r="I25" s="12">
        <f t="shared" si="9"/>
        <v>0</v>
      </c>
      <c r="J25" s="26">
        <f t="shared" si="29"/>
        <v>0</v>
      </c>
      <c r="K25" s="12">
        <f t="shared" si="10"/>
        <v>0</v>
      </c>
      <c r="L25" s="26">
        <f t="shared" si="29"/>
        <v>0</v>
      </c>
      <c r="M25" s="12">
        <f t="shared" si="12"/>
        <v>0</v>
      </c>
      <c r="N25" s="26">
        <f t="shared" si="29"/>
        <v>0</v>
      </c>
      <c r="O25" s="12">
        <f t="shared" si="13"/>
        <v>0</v>
      </c>
      <c r="P25" s="26">
        <f>SUM(P26)</f>
        <v>0</v>
      </c>
      <c r="Q25" s="26">
        <f>SUM(Q26)</f>
        <v>0</v>
      </c>
    </row>
    <row r="26" spans="1:17" s="23" customFormat="1" ht="45" x14ac:dyDescent="0.25">
      <c r="A26" s="24" t="s">
        <v>49</v>
      </c>
      <c r="B26" s="25" t="s">
        <v>50</v>
      </c>
      <c r="C26" s="26"/>
      <c r="D26" s="29"/>
      <c r="E26" s="12">
        <f t="shared" si="1"/>
        <v>0</v>
      </c>
      <c r="F26" s="29"/>
      <c r="G26" s="12">
        <f t="shared" si="7"/>
        <v>0</v>
      </c>
      <c r="H26" s="29"/>
      <c r="I26" s="12">
        <f t="shared" si="9"/>
        <v>0</v>
      </c>
      <c r="J26" s="29"/>
      <c r="K26" s="12">
        <f t="shared" si="10"/>
        <v>0</v>
      </c>
      <c r="L26" s="28"/>
      <c r="M26" s="12">
        <f t="shared" si="12"/>
        <v>0</v>
      </c>
      <c r="N26" s="28"/>
      <c r="O26" s="12">
        <f t="shared" si="13"/>
        <v>0</v>
      </c>
      <c r="P26" s="26"/>
      <c r="Q26" s="26"/>
    </row>
    <row r="27" spans="1:17" s="23" customFormat="1" ht="28.5" hidden="1" x14ac:dyDescent="0.25">
      <c r="A27" s="20" t="s">
        <v>51</v>
      </c>
      <c r="B27" s="21" t="s">
        <v>52</v>
      </c>
      <c r="C27" s="22">
        <f>C28+C31+C34</f>
        <v>0</v>
      </c>
      <c r="D27" s="29"/>
      <c r="E27" s="12">
        <f t="shared" si="1"/>
        <v>0</v>
      </c>
      <c r="F27" s="29"/>
      <c r="G27" s="12">
        <f t="shared" si="7"/>
        <v>0</v>
      </c>
      <c r="H27" s="29"/>
      <c r="I27" s="12">
        <f t="shared" si="9"/>
        <v>0</v>
      </c>
      <c r="J27" s="29"/>
      <c r="K27" s="12">
        <f t="shared" si="10"/>
        <v>0</v>
      </c>
      <c r="L27" s="28"/>
      <c r="M27" s="12">
        <f t="shared" si="12"/>
        <v>0</v>
      </c>
      <c r="N27" s="28"/>
      <c r="O27" s="12">
        <f t="shared" si="13"/>
        <v>0</v>
      </c>
      <c r="P27" s="22">
        <f>P28+P31+P34</f>
        <v>0</v>
      </c>
      <c r="Q27" s="22">
        <f>Q28+Q31+Q34</f>
        <v>0</v>
      </c>
    </row>
    <row r="28" spans="1:17" s="23" customFormat="1" ht="30" hidden="1" x14ac:dyDescent="0.25">
      <c r="A28" s="24" t="s">
        <v>53</v>
      </c>
      <c r="B28" s="25" t="s">
        <v>54</v>
      </c>
      <c r="C28" s="26">
        <f>C29</f>
        <v>0</v>
      </c>
      <c r="D28" s="29"/>
      <c r="E28" s="12">
        <f t="shared" si="1"/>
        <v>0</v>
      </c>
      <c r="F28" s="29"/>
      <c r="G28" s="12">
        <f t="shared" si="7"/>
        <v>0</v>
      </c>
      <c r="H28" s="29"/>
      <c r="I28" s="12">
        <f t="shared" si="9"/>
        <v>0</v>
      </c>
      <c r="J28" s="29"/>
      <c r="K28" s="12">
        <f t="shared" si="10"/>
        <v>0</v>
      </c>
      <c r="L28" s="28"/>
      <c r="M28" s="12">
        <f t="shared" si="12"/>
        <v>0</v>
      </c>
      <c r="N28" s="28"/>
      <c r="O28" s="12">
        <f t="shared" si="13"/>
        <v>0</v>
      </c>
      <c r="P28" s="26">
        <f>P29</f>
        <v>0</v>
      </c>
      <c r="Q28" s="26">
        <f>Q29</f>
        <v>0</v>
      </c>
    </row>
    <row r="29" spans="1:17" s="23" customFormat="1" ht="30" hidden="1" x14ac:dyDescent="0.25">
      <c r="A29" s="24" t="s">
        <v>55</v>
      </c>
      <c r="B29" s="25" t="s">
        <v>56</v>
      </c>
      <c r="C29" s="26">
        <f>C30</f>
        <v>0</v>
      </c>
      <c r="D29" s="29"/>
      <c r="E29" s="12">
        <f t="shared" si="1"/>
        <v>0</v>
      </c>
      <c r="F29" s="29"/>
      <c r="G29" s="12">
        <f t="shared" si="7"/>
        <v>0</v>
      </c>
      <c r="H29" s="29"/>
      <c r="I29" s="12">
        <f t="shared" si="9"/>
        <v>0</v>
      </c>
      <c r="J29" s="29"/>
      <c r="K29" s="12">
        <f t="shared" si="10"/>
        <v>0</v>
      </c>
      <c r="L29" s="28"/>
      <c r="M29" s="12">
        <f t="shared" si="12"/>
        <v>0</v>
      </c>
      <c r="N29" s="28"/>
      <c r="O29" s="12">
        <f t="shared" si="13"/>
        <v>0</v>
      </c>
      <c r="P29" s="26">
        <f>P30</f>
        <v>0</v>
      </c>
      <c r="Q29" s="26">
        <f>Q30</f>
        <v>0</v>
      </c>
    </row>
    <row r="30" spans="1:17" s="23" customFormat="1" ht="45" hidden="1" x14ac:dyDescent="0.25">
      <c r="A30" s="24" t="s">
        <v>57</v>
      </c>
      <c r="B30" s="25" t="s">
        <v>58</v>
      </c>
      <c r="C30" s="26">
        <v>0</v>
      </c>
      <c r="D30" s="29"/>
      <c r="E30" s="12">
        <f t="shared" si="1"/>
        <v>0</v>
      </c>
      <c r="F30" s="29"/>
      <c r="G30" s="12">
        <f t="shared" si="7"/>
        <v>0</v>
      </c>
      <c r="H30" s="29"/>
      <c r="I30" s="12">
        <f t="shared" si="9"/>
        <v>0</v>
      </c>
      <c r="J30" s="29"/>
      <c r="K30" s="12">
        <f t="shared" si="10"/>
        <v>0</v>
      </c>
      <c r="L30" s="28"/>
      <c r="M30" s="12">
        <f t="shared" si="12"/>
        <v>0</v>
      </c>
      <c r="N30" s="28"/>
      <c r="O30" s="12">
        <f t="shared" si="13"/>
        <v>0</v>
      </c>
      <c r="P30" s="26">
        <v>0</v>
      </c>
      <c r="Q30" s="26">
        <v>0</v>
      </c>
    </row>
    <row r="31" spans="1:17" s="23" customFormat="1" ht="30" hidden="1" x14ac:dyDescent="0.25">
      <c r="A31" s="24" t="s">
        <v>59</v>
      </c>
      <c r="B31" s="25" t="s">
        <v>60</v>
      </c>
      <c r="C31" s="26">
        <f>C32</f>
        <v>0</v>
      </c>
      <c r="D31" s="29"/>
      <c r="E31" s="12">
        <f t="shared" si="1"/>
        <v>0</v>
      </c>
      <c r="F31" s="29"/>
      <c r="G31" s="12">
        <f t="shared" si="7"/>
        <v>0</v>
      </c>
      <c r="H31" s="29"/>
      <c r="I31" s="12">
        <f t="shared" si="9"/>
        <v>0</v>
      </c>
      <c r="J31" s="29"/>
      <c r="K31" s="12">
        <f t="shared" si="10"/>
        <v>0</v>
      </c>
      <c r="L31" s="28"/>
      <c r="M31" s="12">
        <f t="shared" si="12"/>
        <v>0</v>
      </c>
      <c r="N31" s="28"/>
      <c r="O31" s="12">
        <f t="shared" si="13"/>
        <v>0</v>
      </c>
      <c r="P31" s="26">
        <f>P32</f>
        <v>0</v>
      </c>
      <c r="Q31" s="26">
        <f>Q32</f>
        <v>0</v>
      </c>
    </row>
    <row r="32" spans="1:17" s="23" customFormat="1" ht="75" hidden="1" x14ac:dyDescent="0.25">
      <c r="A32" s="24" t="s">
        <v>61</v>
      </c>
      <c r="B32" s="25" t="s">
        <v>62</v>
      </c>
      <c r="C32" s="26">
        <f>C33</f>
        <v>0</v>
      </c>
      <c r="D32" s="29"/>
      <c r="E32" s="12">
        <f t="shared" si="1"/>
        <v>0</v>
      </c>
      <c r="F32" s="29"/>
      <c r="G32" s="12">
        <f t="shared" si="7"/>
        <v>0</v>
      </c>
      <c r="H32" s="29"/>
      <c r="I32" s="12">
        <f t="shared" si="9"/>
        <v>0</v>
      </c>
      <c r="J32" s="29"/>
      <c r="K32" s="12">
        <f t="shared" si="10"/>
        <v>0</v>
      </c>
      <c r="L32" s="28"/>
      <c r="M32" s="12">
        <f t="shared" si="12"/>
        <v>0</v>
      </c>
      <c r="N32" s="28"/>
      <c r="O32" s="12">
        <f t="shared" si="13"/>
        <v>0</v>
      </c>
      <c r="P32" s="26">
        <f>P33</f>
        <v>0</v>
      </c>
      <c r="Q32" s="26">
        <f>Q33</f>
        <v>0</v>
      </c>
    </row>
    <row r="33" spans="1:17" s="23" customFormat="1" ht="90" hidden="1" x14ac:dyDescent="0.25">
      <c r="A33" s="24" t="s">
        <v>63</v>
      </c>
      <c r="B33" s="25" t="s">
        <v>64</v>
      </c>
      <c r="C33" s="26">
        <v>0</v>
      </c>
      <c r="D33" s="29"/>
      <c r="E33" s="12">
        <f t="shared" si="1"/>
        <v>0</v>
      </c>
      <c r="F33" s="29"/>
      <c r="G33" s="12">
        <f t="shared" si="7"/>
        <v>0</v>
      </c>
      <c r="H33" s="29"/>
      <c r="I33" s="12">
        <f t="shared" si="9"/>
        <v>0</v>
      </c>
      <c r="J33" s="29"/>
      <c r="K33" s="12">
        <f t="shared" si="10"/>
        <v>0</v>
      </c>
      <c r="L33" s="28"/>
      <c r="M33" s="12">
        <f t="shared" si="12"/>
        <v>0</v>
      </c>
      <c r="N33" s="28"/>
      <c r="O33" s="12">
        <f t="shared" si="13"/>
        <v>0</v>
      </c>
      <c r="P33" s="26">
        <v>0</v>
      </c>
      <c r="Q33" s="26">
        <v>0</v>
      </c>
    </row>
    <row r="34" spans="1:17" s="23" customFormat="1" ht="30" hidden="1" x14ac:dyDescent="0.25">
      <c r="A34" s="24" t="s">
        <v>65</v>
      </c>
      <c r="B34" s="25" t="s">
        <v>66</v>
      </c>
      <c r="C34" s="26">
        <f>C35+C40</f>
        <v>0</v>
      </c>
      <c r="D34" s="29"/>
      <c r="E34" s="12">
        <f t="shared" si="1"/>
        <v>0</v>
      </c>
      <c r="F34" s="29"/>
      <c r="G34" s="12">
        <f t="shared" si="7"/>
        <v>0</v>
      </c>
      <c r="H34" s="29"/>
      <c r="I34" s="12">
        <f t="shared" si="9"/>
        <v>0</v>
      </c>
      <c r="J34" s="29"/>
      <c r="K34" s="12">
        <f t="shared" si="10"/>
        <v>0</v>
      </c>
      <c r="L34" s="28"/>
      <c r="M34" s="12">
        <f t="shared" si="12"/>
        <v>0</v>
      </c>
      <c r="N34" s="28"/>
      <c r="O34" s="12">
        <f t="shared" si="13"/>
        <v>0</v>
      </c>
      <c r="P34" s="26">
        <f>P35+P40</f>
        <v>0</v>
      </c>
      <c r="Q34" s="26">
        <f>Q35+Q40</f>
        <v>0</v>
      </c>
    </row>
    <row r="35" spans="1:17" s="23" customFormat="1" ht="30" hidden="1" x14ac:dyDescent="0.25">
      <c r="A35" s="24" t="s">
        <v>67</v>
      </c>
      <c r="B35" s="25" t="s">
        <v>68</v>
      </c>
      <c r="C35" s="26">
        <f>C36+C38</f>
        <v>0</v>
      </c>
      <c r="D35" s="29"/>
      <c r="E35" s="12">
        <f t="shared" si="1"/>
        <v>0</v>
      </c>
      <c r="F35" s="29"/>
      <c r="G35" s="12">
        <f t="shared" si="7"/>
        <v>0</v>
      </c>
      <c r="H35" s="29"/>
      <c r="I35" s="12">
        <f t="shared" si="9"/>
        <v>0</v>
      </c>
      <c r="J35" s="29"/>
      <c r="K35" s="12">
        <f t="shared" si="10"/>
        <v>0</v>
      </c>
      <c r="L35" s="28"/>
      <c r="M35" s="12">
        <f t="shared" si="12"/>
        <v>0</v>
      </c>
      <c r="N35" s="28"/>
      <c r="O35" s="12">
        <f t="shared" si="13"/>
        <v>0</v>
      </c>
      <c r="P35" s="26">
        <f>P36+P38</f>
        <v>0</v>
      </c>
      <c r="Q35" s="26">
        <f>Q36+Q38</f>
        <v>0</v>
      </c>
    </row>
    <row r="36" spans="1:17" s="23" customFormat="1" ht="30" hidden="1" x14ac:dyDescent="0.25">
      <c r="A36" s="24" t="s">
        <v>69</v>
      </c>
      <c r="B36" s="25" t="s">
        <v>70</v>
      </c>
      <c r="C36" s="26">
        <f>C37</f>
        <v>0</v>
      </c>
      <c r="D36" s="29"/>
      <c r="E36" s="12">
        <f t="shared" si="1"/>
        <v>0</v>
      </c>
      <c r="F36" s="29"/>
      <c r="G36" s="12">
        <f t="shared" si="7"/>
        <v>0</v>
      </c>
      <c r="H36" s="29"/>
      <c r="I36" s="12">
        <f t="shared" si="9"/>
        <v>0</v>
      </c>
      <c r="J36" s="29"/>
      <c r="K36" s="12">
        <f t="shared" si="10"/>
        <v>0</v>
      </c>
      <c r="L36" s="28"/>
      <c r="M36" s="12">
        <f t="shared" si="12"/>
        <v>0</v>
      </c>
      <c r="N36" s="28"/>
      <c r="O36" s="12">
        <f t="shared" si="13"/>
        <v>0</v>
      </c>
      <c r="P36" s="26">
        <f>P37</f>
        <v>0</v>
      </c>
      <c r="Q36" s="26">
        <f>Q37</f>
        <v>0</v>
      </c>
    </row>
    <row r="37" spans="1:17" s="23" customFormat="1" ht="30" hidden="1" x14ac:dyDescent="0.25">
      <c r="A37" s="24" t="s">
        <v>71</v>
      </c>
      <c r="B37" s="25" t="s">
        <v>72</v>
      </c>
      <c r="C37" s="26">
        <v>0</v>
      </c>
      <c r="D37" s="29"/>
      <c r="E37" s="12">
        <f t="shared" si="1"/>
        <v>0</v>
      </c>
      <c r="F37" s="29"/>
      <c r="G37" s="12">
        <f t="shared" si="7"/>
        <v>0</v>
      </c>
      <c r="H37" s="29"/>
      <c r="I37" s="12">
        <f t="shared" si="9"/>
        <v>0</v>
      </c>
      <c r="J37" s="29"/>
      <c r="K37" s="12">
        <f t="shared" si="10"/>
        <v>0</v>
      </c>
      <c r="L37" s="28"/>
      <c r="M37" s="12">
        <f t="shared" si="12"/>
        <v>0</v>
      </c>
      <c r="N37" s="28"/>
      <c r="O37" s="12">
        <f t="shared" si="13"/>
        <v>0</v>
      </c>
      <c r="P37" s="26">
        <v>0</v>
      </c>
      <c r="Q37" s="26">
        <v>0</v>
      </c>
    </row>
    <row r="38" spans="1:17" s="23" customFormat="1" ht="45" hidden="1" x14ac:dyDescent="0.25">
      <c r="A38" s="24" t="s">
        <v>73</v>
      </c>
      <c r="B38" s="25" t="s">
        <v>74</v>
      </c>
      <c r="C38" s="26">
        <f>C39</f>
        <v>0</v>
      </c>
      <c r="D38" s="29"/>
      <c r="E38" s="12">
        <f t="shared" si="1"/>
        <v>0</v>
      </c>
      <c r="F38" s="29"/>
      <c r="G38" s="12">
        <f t="shared" si="7"/>
        <v>0</v>
      </c>
      <c r="H38" s="29"/>
      <c r="I38" s="12">
        <f t="shared" si="9"/>
        <v>0</v>
      </c>
      <c r="J38" s="29"/>
      <c r="K38" s="12">
        <f t="shared" si="10"/>
        <v>0</v>
      </c>
      <c r="L38" s="28"/>
      <c r="M38" s="12">
        <f t="shared" si="12"/>
        <v>0</v>
      </c>
      <c r="N38" s="28"/>
      <c r="O38" s="12">
        <f t="shared" si="13"/>
        <v>0</v>
      </c>
      <c r="P38" s="26">
        <f>P39</f>
        <v>0</v>
      </c>
      <c r="Q38" s="26">
        <f>Q39</f>
        <v>0</v>
      </c>
    </row>
    <row r="39" spans="1:17" s="23" customFormat="1" ht="45" hidden="1" x14ac:dyDescent="0.25">
      <c r="A39" s="24" t="s">
        <v>75</v>
      </c>
      <c r="B39" s="25" t="s">
        <v>76</v>
      </c>
      <c r="C39" s="26">
        <v>0</v>
      </c>
      <c r="D39" s="29"/>
      <c r="E39" s="12">
        <f t="shared" si="1"/>
        <v>0</v>
      </c>
      <c r="F39" s="29"/>
      <c r="G39" s="12">
        <f t="shared" si="7"/>
        <v>0</v>
      </c>
      <c r="H39" s="29"/>
      <c r="I39" s="12">
        <f t="shared" si="9"/>
        <v>0</v>
      </c>
      <c r="J39" s="29"/>
      <c r="K39" s="12">
        <f t="shared" si="10"/>
        <v>0</v>
      </c>
      <c r="L39" s="28"/>
      <c r="M39" s="12">
        <f t="shared" si="12"/>
        <v>0</v>
      </c>
      <c r="N39" s="28"/>
      <c r="O39" s="12">
        <f t="shared" si="13"/>
        <v>0</v>
      </c>
      <c r="P39" s="26">
        <v>0</v>
      </c>
      <c r="Q39" s="26">
        <v>0</v>
      </c>
    </row>
    <row r="40" spans="1:17" s="23" customFormat="1" ht="30" hidden="1" x14ac:dyDescent="0.25">
      <c r="A40" s="24" t="s">
        <v>77</v>
      </c>
      <c r="B40" s="25" t="s">
        <v>78</v>
      </c>
      <c r="C40" s="26">
        <f>C41</f>
        <v>0</v>
      </c>
      <c r="D40" s="29"/>
      <c r="E40" s="12">
        <f t="shared" si="1"/>
        <v>0</v>
      </c>
      <c r="F40" s="29"/>
      <c r="G40" s="12">
        <f t="shared" si="7"/>
        <v>0</v>
      </c>
      <c r="H40" s="29"/>
      <c r="I40" s="12">
        <f t="shared" si="9"/>
        <v>0</v>
      </c>
      <c r="J40" s="29"/>
      <c r="K40" s="12">
        <f t="shared" si="10"/>
        <v>0</v>
      </c>
      <c r="L40" s="28"/>
      <c r="M40" s="12">
        <f t="shared" si="12"/>
        <v>0</v>
      </c>
      <c r="N40" s="28"/>
      <c r="O40" s="12">
        <f t="shared" si="13"/>
        <v>0</v>
      </c>
      <c r="P40" s="26">
        <f>P41</f>
        <v>0</v>
      </c>
      <c r="Q40" s="26">
        <f>Q41</f>
        <v>0</v>
      </c>
    </row>
    <row r="41" spans="1:17" s="23" customFormat="1" ht="30" hidden="1" x14ac:dyDescent="0.25">
      <c r="A41" s="24" t="s">
        <v>79</v>
      </c>
      <c r="B41" s="25" t="s">
        <v>80</v>
      </c>
      <c r="C41" s="26">
        <f>C42</f>
        <v>0</v>
      </c>
      <c r="D41" s="29"/>
      <c r="E41" s="12">
        <f t="shared" si="1"/>
        <v>0</v>
      </c>
      <c r="F41" s="29"/>
      <c r="G41" s="12">
        <f t="shared" si="7"/>
        <v>0</v>
      </c>
      <c r="H41" s="29"/>
      <c r="I41" s="12">
        <f t="shared" si="9"/>
        <v>0</v>
      </c>
      <c r="J41" s="29"/>
      <c r="K41" s="12">
        <f t="shared" si="10"/>
        <v>0</v>
      </c>
      <c r="L41" s="28"/>
      <c r="M41" s="12">
        <f t="shared" si="12"/>
        <v>0</v>
      </c>
      <c r="N41" s="28"/>
      <c r="O41" s="12">
        <f t="shared" si="13"/>
        <v>0</v>
      </c>
      <c r="P41" s="26">
        <f>P42</f>
        <v>0</v>
      </c>
      <c r="Q41" s="26">
        <f>Q42</f>
        <v>0</v>
      </c>
    </row>
    <row r="42" spans="1:17" s="23" customFormat="1" ht="45" hidden="1" x14ac:dyDescent="0.25">
      <c r="A42" s="24" t="s">
        <v>81</v>
      </c>
      <c r="B42" s="25" t="s">
        <v>82</v>
      </c>
      <c r="C42" s="26">
        <v>0</v>
      </c>
      <c r="D42" s="29"/>
      <c r="E42" s="12">
        <f t="shared" si="1"/>
        <v>0</v>
      </c>
      <c r="F42" s="29"/>
      <c r="G42" s="12">
        <f t="shared" si="7"/>
        <v>0</v>
      </c>
      <c r="H42" s="29"/>
      <c r="I42" s="12">
        <f t="shared" si="9"/>
        <v>0</v>
      </c>
      <c r="J42" s="29"/>
      <c r="K42" s="12">
        <f t="shared" si="10"/>
        <v>0</v>
      </c>
      <c r="L42" s="28"/>
      <c r="M42" s="12">
        <f t="shared" si="12"/>
        <v>0</v>
      </c>
      <c r="N42" s="28"/>
      <c r="O42" s="12">
        <f t="shared" si="13"/>
        <v>0</v>
      </c>
      <c r="P42" s="26">
        <v>0</v>
      </c>
      <c r="Q42" s="26">
        <v>0</v>
      </c>
    </row>
    <row r="43" spans="1:17" s="23" customFormat="1" hidden="1" x14ac:dyDescent="0.25">
      <c r="A43" s="24" t="s">
        <v>83</v>
      </c>
      <c r="B43" s="25" t="s">
        <v>84</v>
      </c>
      <c r="C43" s="26">
        <v>0</v>
      </c>
      <c r="D43" s="29"/>
      <c r="E43" s="12">
        <f t="shared" si="1"/>
        <v>0</v>
      </c>
      <c r="F43" s="29"/>
      <c r="G43" s="12">
        <f t="shared" si="7"/>
        <v>0</v>
      </c>
      <c r="H43" s="29"/>
      <c r="I43" s="12">
        <f t="shared" si="9"/>
        <v>0</v>
      </c>
      <c r="J43" s="29"/>
      <c r="K43" s="12">
        <f t="shared" si="10"/>
        <v>0</v>
      </c>
      <c r="L43" s="28"/>
      <c r="M43" s="12">
        <f t="shared" si="12"/>
        <v>0</v>
      </c>
      <c r="N43" s="28"/>
      <c r="O43" s="12">
        <f t="shared" si="13"/>
        <v>0</v>
      </c>
      <c r="P43" s="26">
        <v>0</v>
      </c>
      <c r="Q43" s="26">
        <v>0</v>
      </c>
    </row>
    <row r="44" spans="1:17" s="23" customFormat="1" ht="30" hidden="1" x14ac:dyDescent="0.25">
      <c r="A44" s="24" t="s">
        <v>85</v>
      </c>
      <c r="B44" s="25" t="s">
        <v>86</v>
      </c>
      <c r="C44" s="26">
        <v>0</v>
      </c>
      <c r="D44" s="29"/>
      <c r="E44" s="12">
        <f t="shared" si="1"/>
        <v>0</v>
      </c>
      <c r="F44" s="29"/>
      <c r="G44" s="12">
        <f t="shared" si="7"/>
        <v>0</v>
      </c>
      <c r="H44" s="29"/>
      <c r="I44" s="12">
        <f t="shared" si="9"/>
        <v>0</v>
      </c>
      <c r="J44" s="29"/>
      <c r="K44" s="12">
        <f t="shared" si="10"/>
        <v>0</v>
      </c>
      <c r="L44" s="28"/>
      <c r="M44" s="12">
        <f t="shared" si="12"/>
        <v>0</v>
      </c>
      <c r="N44" s="28"/>
      <c r="O44" s="12">
        <f t="shared" si="13"/>
        <v>0</v>
      </c>
      <c r="P44" s="26">
        <v>0</v>
      </c>
      <c r="Q44" s="26">
        <v>0</v>
      </c>
    </row>
    <row r="45" spans="1:17" s="23" customFormat="1" ht="30" hidden="1" x14ac:dyDescent="0.25">
      <c r="A45" s="24" t="s">
        <v>87</v>
      </c>
      <c r="B45" s="25" t="s">
        <v>88</v>
      </c>
      <c r="C45" s="26">
        <v>0</v>
      </c>
      <c r="D45" s="29"/>
      <c r="E45" s="12">
        <f t="shared" si="1"/>
        <v>0</v>
      </c>
      <c r="F45" s="29"/>
      <c r="G45" s="12">
        <f t="shared" si="7"/>
        <v>0</v>
      </c>
      <c r="H45" s="29"/>
      <c r="I45" s="12">
        <f t="shared" si="9"/>
        <v>0</v>
      </c>
      <c r="J45" s="29"/>
      <c r="K45" s="12">
        <f t="shared" si="10"/>
        <v>0</v>
      </c>
      <c r="L45" s="28"/>
      <c r="M45" s="12">
        <f t="shared" si="12"/>
        <v>0</v>
      </c>
      <c r="N45" s="28"/>
      <c r="O45" s="12">
        <f t="shared" si="13"/>
        <v>0</v>
      </c>
      <c r="P45" s="26">
        <v>0</v>
      </c>
      <c r="Q45" s="26">
        <v>0</v>
      </c>
    </row>
    <row r="46" spans="1:17" s="23" customFormat="1" ht="28.5" x14ac:dyDescent="0.25">
      <c r="A46" s="20" t="s">
        <v>89</v>
      </c>
      <c r="B46" s="21" t="s">
        <v>90</v>
      </c>
      <c r="C46" s="22">
        <f>SUM(C47+C54)</f>
        <v>0</v>
      </c>
      <c r="D46" s="22">
        <f t="shared" ref="D46" si="30">SUM(D47+D54)</f>
        <v>0</v>
      </c>
      <c r="E46" s="12">
        <f t="shared" si="1"/>
        <v>0</v>
      </c>
      <c r="F46" s="22">
        <f t="shared" ref="F46" si="31">SUM(F47+F54)</f>
        <v>0</v>
      </c>
      <c r="G46" s="12">
        <f t="shared" si="7"/>
        <v>0</v>
      </c>
      <c r="H46" s="22">
        <f t="shared" ref="H46:J46" si="32">SUM(H47+H54)</f>
        <v>0</v>
      </c>
      <c r="I46" s="12">
        <f t="shared" si="9"/>
        <v>0</v>
      </c>
      <c r="J46" s="22">
        <f t="shared" si="32"/>
        <v>0</v>
      </c>
      <c r="K46" s="12">
        <f t="shared" si="10"/>
        <v>0</v>
      </c>
      <c r="L46" s="22">
        <f t="shared" ref="L46:N46" si="33">SUM(L47+L54)</f>
        <v>0</v>
      </c>
      <c r="M46" s="12">
        <f t="shared" si="12"/>
        <v>0</v>
      </c>
      <c r="N46" s="22">
        <f t="shared" si="33"/>
        <v>0</v>
      </c>
      <c r="O46" s="12">
        <f t="shared" si="13"/>
        <v>0</v>
      </c>
      <c r="P46" s="22">
        <f>SUM(P47+P54)</f>
        <v>0</v>
      </c>
      <c r="Q46" s="22">
        <f>SUM(Q47+Q54)</f>
        <v>0</v>
      </c>
    </row>
    <row r="47" spans="1:17" s="23" customFormat="1" x14ac:dyDescent="0.25">
      <c r="A47" s="24" t="s">
        <v>91</v>
      </c>
      <c r="B47" s="25" t="s">
        <v>92</v>
      </c>
      <c r="C47" s="26">
        <f>C51+C48</f>
        <v>-3379739.2</v>
      </c>
      <c r="D47" s="26">
        <f t="shared" ref="D47" si="34">D51+D48</f>
        <v>0</v>
      </c>
      <c r="E47" s="12">
        <f t="shared" si="1"/>
        <v>-3379739.2</v>
      </c>
      <c r="F47" s="26">
        <f t="shared" ref="F47" si="35">F51+F48</f>
        <v>0</v>
      </c>
      <c r="G47" s="12">
        <f t="shared" si="7"/>
        <v>-3379739.2</v>
      </c>
      <c r="H47" s="26">
        <f t="shared" ref="H47:J47" si="36">H51+H48</f>
        <v>0</v>
      </c>
      <c r="I47" s="12">
        <f t="shared" si="9"/>
        <v>-3379739.2</v>
      </c>
      <c r="J47" s="26">
        <f t="shared" si="36"/>
        <v>0</v>
      </c>
      <c r="K47" s="12">
        <f t="shared" si="10"/>
        <v>-3379739.2</v>
      </c>
      <c r="L47" s="26">
        <f t="shared" ref="L47:N47" si="37">L51+L48</f>
        <v>0</v>
      </c>
      <c r="M47" s="12">
        <f t="shared" si="12"/>
        <v>-3379739.2</v>
      </c>
      <c r="N47" s="26">
        <f t="shared" si="37"/>
        <v>0</v>
      </c>
      <c r="O47" s="12">
        <f t="shared" si="13"/>
        <v>-3379739.2</v>
      </c>
      <c r="P47" s="26">
        <f>P51+P48</f>
        <v>-3442726.5</v>
      </c>
      <c r="Q47" s="26">
        <f>Q51+Q48</f>
        <v>-3322774.2</v>
      </c>
    </row>
    <row r="48" spans="1:17" s="23" customFormat="1" x14ac:dyDescent="0.25">
      <c r="A48" s="24" t="s">
        <v>93</v>
      </c>
      <c r="B48" s="25" t="s">
        <v>94</v>
      </c>
      <c r="C48" s="26">
        <f>C49</f>
        <v>0</v>
      </c>
      <c r="D48" s="26">
        <f t="shared" ref="D48:N49" si="38">D49</f>
        <v>0</v>
      </c>
      <c r="E48" s="12">
        <f t="shared" si="1"/>
        <v>0</v>
      </c>
      <c r="F48" s="26">
        <f t="shared" si="38"/>
        <v>0</v>
      </c>
      <c r="G48" s="12">
        <f t="shared" si="7"/>
        <v>0</v>
      </c>
      <c r="H48" s="26">
        <f t="shared" si="38"/>
        <v>0</v>
      </c>
      <c r="I48" s="12">
        <f t="shared" si="9"/>
        <v>0</v>
      </c>
      <c r="J48" s="26">
        <f t="shared" si="38"/>
        <v>0</v>
      </c>
      <c r="K48" s="12">
        <f t="shared" si="10"/>
        <v>0</v>
      </c>
      <c r="L48" s="26">
        <f t="shared" si="38"/>
        <v>0</v>
      </c>
      <c r="M48" s="12">
        <f t="shared" si="12"/>
        <v>0</v>
      </c>
      <c r="N48" s="26">
        <f t="shared" si="38"/>
        <v>0</v>
      </c>
      <c r="O48" s="12">
        <f t="shared" si="13"/>
        <v>0</v>
      </c>
      <c r="P48" s="26">
        <f>P49</f>
        <v>0</v>
      </c>
      <c r="Q48" s="26">
        <f>Q49</f>
        <v>0</v>
      </c>
    </row>
    <row r="49" spans="1:17" s="23" customFormat="1" ht="30" x14ac:dyDescent="0.25">
      <c r="A49" s="24" t="s">
        <v>95</v>
      </c>
      <c r="B49" s="25" t="s">
        <v>96</v>
      </c>
      <c r="C49" s="26">
        <f>C50</f>
        <v>0</v>
      </c>
      <c r="D49" s="26">
        <f t="shared" si="38"/>
        <v>0</v>
      </c>
      <c r="E49" s="12">
        <f t="shared" si="1"/>
        <v>0</v>
      </c>
      <c r="F49" s="26">
        <f t="shared" si="38"/>
        <v>0</v>
      </c>
      <c r="G49" s="12">
        <f t="shared" si="7"/>
        <v>0</v>
      </c>
      <c r="H49" s="26">
        <f t="shared" si="38"/>
        <v>0</v>
      </c>
      <c r="I49" s="12">
        <f t="shared" si="9"/>
        <v>0</v>
      </c>
      <c r="J49" s="26">
        <f t="shared" si="38"/>
        <v>0</v>
      </c>
      <c r="K49" s="12">
        <f t="shared" si="10"/>
        <v>0</v>
      </c>
      <c r="L49" s="26">
        <f t="shared" si="38"/>
        <v>0</v>
      </c>
      <c r="M49" s="12">
        <f t="shared" si="12"/>
        <v>0</v>
      </c>
      <c r="N49" s="26">
        <f t="shared" si="38"/>
        <v>0</v>
      </c>
      <c r="O49" s="12">
        <f t="shared" si="13"/>
        <v>0</v>
      </c>
      <c r="P49" s="26">
        <f>P50</f>
        <v>0</v>
      </c>
      <c r="Q49" s="26">
        <f>Q50</f>
        <v>0</v>
      </c>
    </row>
    <row r="50" spans="1:17" s="23" customFormat="1" ht="30" x14ac:dyDescent="0.25">
      <c r="A50" s="24" t="s">
        <v>97</v>
      </c>
      <c r="B50" s="25" t="s">
        <v>98</v>
      </c>
      <c r="C50" s="26">
        <v>0</v>
      </c>
      <c r="D50" s="29"/>
      <c r="E50" s="12">
        <f t="shared" si="1"/>
        <v>0</v>
      </c>
      <c r="F50" s="29"/>
      <c r="G50" s="12">
        <f t="shared" si="7"/>
        <v>0</v>
      </c>
      <c r="H50" s="29"/>
      <c r="I50" s="12">
        <f t="shared" si="9"/>
        <v>0</v>
      </c>
      <c r="J50" s="29"/>
      <c r="K50" s="12">
        <f t="shared" si="10"/>
        <v>0</v>
      </c>
      <c r="L50" s="28"/>
      <c r="M50" s="12">
        <f t="shared" si="12"/>
        <v>0</v>
      </c>
      <c r="N50" s="28"/>
      <c r="O50" s="12">
        <f t="shared" si="13"/>
        <v>0</v>
      </c>
      <c r="P50" s="26">
        <v>0</v>
      </c>
      <c r="Q50" s="26">
        <v>0</v>
      </c>
    </row>
    <row r="51" spans="1:17" s="23" customFormat="1" ht="18" customHeight="1" x14ac:dyDescent="0.25">
      <c r="A51" s="24" t="s">
        <v>99</v>
      </c>
      <c r="B51" s="25" t="s">
        <v>100</v>
      </c>
      <c r="C51" s="26">
        <f>C52</f>
        <v>-3379739.2</v>
      </c>
      <c r="D51" s="30">
        <f t="shared" ref="D51:N52" si="39">D52</f>
        <v>0</v>
      </c>
      <c r="E51" s="12">
        <f t="shared" si="1"/>
        <v>-3379739.2</v>
      </c>
      <c r="F51" s="30">
        <f t="shared" si="39"/>
        <v>0</v>
      </c>
      <c r="G51" s="12">
        <f t="shared" si="7"/>
        <v>-3379739.2</v>
      </c>
      <c r="H51" s="30">
        <f t="shared" si="39"/>
        <v>0</v>
      </c>
      <c r="I51" s="12">
        <f t="shared" si="9"/>
        <v>-3379739.2</v>
      </c>
      <c r="J51" s="30">
        <f t="shared" si="39"/>
        <v>0</v>
      </c>
      <c r="K51" s="12">
        <f t="shared" si="10"/>
        <v>-3379739.2</v>
      </c>
      <c r="L51" s="26">
        <f t="shared" si="39"/>
        <v>0</v>
      </c>
      <c r="M51" s="12">
        <f t="shared" si="12"/>
        <v>-3379739.2</v>
      </c>
      <c r="N51" s="26">
        <f t="shared" si="39"/>
        <v>0</v>
      </c>
      <c r="O51" s="12">
        <f t="shared" si="13"/>
        <v>-3379739.2</v>
      </c>
      <c r="P51" s="26">
        <f>P52</f>
        <v>-3442726.5</v>
      </c>
      <c r="Q51" s="26">
        <f>Q52</f>
        <v>-3322774.2</v>
      </c>
    </row>
    <row r="52" spans="1:17" s="23" customFormat="1" ht="20.25" customHeight="1" x14ac:dyDescent="0.25">
      <c r="A52" s="24" t="s">
        <v>101</v>
      </c>
      <c r="B52" s="25" t="s">
        <v>102</v>
      </c>
      <c r="C52" s="26">
        <f>C53</f>
        <v>-3379739.2</v>
      </c>
      <c r="D52" s="30">
        <f t="shared" si="39"/>
        <v>0</v>
      </c>
      <c r="E52" s="12">
        <f t="shared" si="1"/>
        <v>-3379739.2</v>
      </c>
      <c r="F52" s="30">
        <f t="shared" si="39"/>
        <v>0</v>
      </c>
      <c r="G52" s="12">
        <f t="shared" si="7"/>
        <v>-3379739.2</v>
      </c>
      <c r="H52" s="30">
        <f t="shared" si="39"/>
        <v>0</v>
      </c>
      <c r="I52" s="12">
        <f t="shared" si="9"/>
        <v>-3379739.2</v>
      </c>
      <c r="J52" s="30">
        <f t="shared" si="39"/>
        <v>0</v>
      </c>
      <c r="K52" s="12">
        <f t="shared" si="10"/>
        <v>-3379739.2</v>
      </c>
      <c r="L52" s="26">
        <f t="shared" si="39"/>
        <v>0</v>
      </c>
      <c r="M52" s="12">
        <f t="shared" si="12"/>
        <v>-3379739.2</v>
      </c>
      <c r="N52" s="26">
        <f t="shared" si="39"/>
        <v>0</v>
      </c>
      <c r="O52" s="12">
        <f t="shared" si="13"/>
        <v>-3379739.2</v>
      </c>
      <c r="P52" s="26">
        <f>P53</f>
        <v>-3442726.5</v>
      </c>
      <c r="Q52" s="26">
        <f>Q53</f>
        <v>-3322774.2</v>
      </c>
    </row>
    <row r="53" spans="1:17" s="23" customFormat="1" ht="30" x14ac:dyDescent="0.25">
      <c r="A53" s="24" t="s">
        <v>103</v>
      </c>
      <c r="B53" s="25" t="s">
        <v>104</v>
      </c>
      <c r="C53" s="26">
        <v>-3379739.2</v>
      </c>
      <c r="D53" s="27"/>
      <c r="E53" s="12">
        <f t="shared" si="1"/>
        <v>-3379739.2</v>
      </c>
      <c r="F53" s="27"/>
      <c r="G53" s="12">
        <f t="shared" si="7"/>
        <v>-3379739.2</v>
      </c>
      <c r="H53" s="27"/>
      <c r="I53" s="12">
        <f t="shared" si="9"/>
        <v>-3379739.2</v>
      </c>
      <c r="J53" s="27"/>
      <c r="K53" s="12">
        <f t="shared" si="10"/>
        <v>-3379739.2</v>
      </c>
      <c r="L53" s="28"/>
      <c r="M53" s="12">
        <f t="shared" si="12"/>
        <v>-3379739.2</v>
      </c>
      <c r="N53" s="28"/>
      <c r="O53" s="12">
        <f t="shared" si="13"/>
        <v>-3379739.2</v>
      </c>
      <c r="P53" s="26">
        <v>-3442726.5</v>
      </c>
      <c r="Q53" s="26">
        <v>-3322774.2</v>
      </c>
    </row>
    <row r="54" spans="1:17" s="23" customFormat="1" x14ac:dyDescent="0.25">
      <c r="A54" s="24" t="s">
        <v>105</v>
      </c>
      <c r="B54" s="25" t="s">
        <v>106</v>
      </c>
      <c r="C54" s="26">
        <f>C55+C58</f>
        <v>3379739.2</v>
      </c>
      <c r="D54" s="30">
        <f>SUM(D555+D58)</f>
        <v>0</v>
      </c>
      <c r="E54" s="12">
        <f t="shared" si="1"/>
        <v>3379739.2</v>
      </c>
      <c r="F54" s="30">
        <f>SUM(F555+F58)</f>
        <v>0</v>
      </c>
      <c r="G54" s="12">
        <f t="shared" si="7"/>
        <v>3379739.2</v>
      </c>
      <c r="H54" s="30">
        <f>SUM(H555+H58)</f>
        <v>0</v>
      </c>
      <c r="I54" s="12">
        <f t="shared" si="9"/>
        <v>3379739.2</v>
      </c>
      <c r="J54" s="30">
        <f>SUM(J555+J58)</f>
        <v>0</v>
      </c>
      <c r="K54" s="12">
        <f t="shared" si="10"/>
        <v>3379739.2</v>
      </c>
      <c r="L54" s="26">
        <f>SUM(L555+L58)</f>
        <v>0</v>
      </c>
      <c r="M54" s="12">
        <f t="shared" si="12"/>
        <v>3379739.2</v>
      </c>
      <c r="N54" s="26">
        <f>SUM(N555+N58)</f>
        <v>0</v>
      </c>
      <c r="O54" s="12">
        <f t="shared" si="13"/>
        <v>3379739.2</v>
      </c>
      <c r="P54" s="26">
        <f>P55+P58</f>
        <v>3442726.5</v>
      </c>
      <c r="Q54" s="26">
        <f>Q55+Q58</f>
        <v>3322774.2</v>
      </c>
    </row>
    <row r="55" spans="1:17" s="23" customFormat="1" x14ac:dyDescent="0.25">
      <c r="A55" s="24" t="s">
        <v>107</v>
      </c>
      <c r="B55" s="25" t="s">
        <v>108</v>
      </c>
      <c r="C55" s="26">
        <f>C56</f>
        <v>0</v>
      </c>
      <c r="D55" s="30">
        <f t="shared" ref="D55:N56" si="40">D56</f>
        <v>0</v>
      </c>
      <c r="E55" s="12">
        <f t="shared" si="1"/>
        <v>0</v>
      </c>
      <c r="F55" s="30">
        <f t="shared" si="40"/>
        <v>0</v>
      </c>
      <c r="G55" s="12">
        <f t="shared" si="7"/>
        <v>0</v>
      </c>
      <c r="H55" s="30">
        <f t="shared" si="40"/>
        <v>0</v>
      </c>
      <c r="I55" s="12">
        <f t="shared" si="9"/>
        <v>0</v>
      </c>
      <c r="J55" s="30">
        <f t="shared" si="40"/>
        <v>0</v>
      </c>
      <c r="K55" s="12">
        <f t="shared" si="10"/>
        <v>0</v>
      </c>
      <c r="L55" s="26">
        <f t="shared" si="40"/>
        <v>0</v>
      </c>
      <c r="M55" s="12">
        <f t="shared" si="12"/>
        <v>0</v>
      </c>
      <c r="N55" s="26">
        <f t="shared" si="40"/>
        <v>0</v>
      </c>
      <c r="O55" s="12">
        <f t="shared" si="13"/>
        <v>0</v>
      </c>
      <c r="P55" s="26">
        <f>P56</f>
        <v>0</v>
      </c>
      <c r="Q55" s="26">
        <f>Q56</f>
        <v>0</v>
      </c>
    </row>
    <row r="56" spans="1:17" s="23" customFormat="1" x14ac:dyDescent="0.25">
      <c r="A56" s="24" t="s">
        <v>109</v>
      </c>
      <c r="B56" s="25" t="s">
        <v>110</v>
      </c>
      <c r="C56" s="26">
        <f>C57</f>
        <v>0</v>
      </c>
      <c r="D56" s="26">
        <f t="shared" si="40"/>
        <v>0</v>
      </c>
      <c r="E56" s="12">
        <f t="shared" si="1"/>
        <v>0</v>
      </c>
      <c r="F56" s="26">
        <f t="shared" si="40"/>
        <v>0</v>
      </c>
      <c r="G56" s="12">
        <f t="shared" si="7"/>
        <v>0</v>
      </c>
      <c r="H56" s="26">
        <f t="shared" si="40"/>
        <v>0</v>
      </c>
      <c r="I56" s="12">
        <f t="shared" si="9"/>
        <v>0</v>
      </c>
      <c r="J56" s="26">
        <f t="shared" si="40"/>
        <v>0</v>
      </c>
      <c r="K56" s="12">
        <f t="shared" si="10"/>
        <v>0</v>
      </c>
      <c r="L56" s="26">
        <f t="shared" si="40"/>
        <v>0</v>
      </c>
      <c r="M56" s="12">
        <f t="shared" si="12"/>
        <v>0</v>
      </c>
      <c r="N56" s="26">
        <f t="shared" si="40"/>
        <v>0</v>
      </c>
      <c r="O56" s="12">
        <f t="shared" si="13"/>
        <v>0</v>
      </c>
      <c r="P56" s="26">
        <f>P57</f>
        <v>0</v>
      </c>
      <c r="Q56" s="26">
        <f>Q57</f>
        <v>0</v>
      </c>
    </row>
    <row r="57" spans="1:17" s="23" customFormat="1" ht="30" x14ac:dyDescent="0.25">
      <c r="A57" s="24" t="s">
        <v>111</v>
      </c>
      <c r="B57" s="25" t="s">
        <v>112</v>
      </c>
      <c r="C57" s="26">
        <v>0</v>
      </c>
      <c r="D57" s="29"/>
      <c r="E57" s="12">
        <f t="shared" si="1"/>
        <v>0</v>
      </c>
      <c r="F57" s="29"/>
      <c r="G57" s="12">
        <f t="shared" si="7"/>
        <v>0</v>
      </c>
      <c r="H57" s="29"/>
      <c r="I57" s="12">
        <f t="shared" si="9"/>
        <v>0</v>
      </c>
      <c r="J57" s="29"/>
      <c r="K57" s="12">
        <f t="shared" si="10"/>
        <v>0</v>
      </c>
      <c r="L57" s="28"/>
      <c r="M57" s="12">
        <f t="shared" si="12"/>
        <v>0</v>
      </c>
      <c r="N57" s="28"/>
      <c r="O57" s="12">
        <f t="shared" si="13"/>
        <v>0</v>
      </c>
      <c r="P57" s="26">
        <v>0</v>
      </c>
      <c r="Q57" s="26">
        <v>0</v>
      </c>
    </row>
    <row r="58" spans="1:17" s="23" customFormat="1" x14ac:dyDescent="0.25">
      <c r="A58" s="24" t="s">
        <v>113</v>
      </c>
      <c r="B58" s="25" t="s">
        <v>114</v>
      </c>
      <c r="C58" s="26">
        <f>C59-C61</f>
        <v>3379739.2</v>
      </c>
      <c r="D58" s="26">
        <f t="shared" ref="D58" si="41">D59-D61</f>
        <v>0</v>
      </c>
      <c r="E58" s="12">
        <f t="shared" si="1"/>
        <v>3379739.2</v>
      </c>
      <c r="F58" s="26">
        <f t="shared" ref="F58" si="42">F59-F61</f>
        <v>0</v>
      </c>
      <c r="G58" s="12">
        <f t="shared" si="7"/>
        <v>3379739.2</v>
      </c>
      <c r="H58" s="26">
        <f t="shared" ref="H58:J58" si="43">H59-H61</f>
        <v>0</v>
      </c>
      <c r="I58" s="12">
        <f t="shared" si="9"/>
        <v>3379739.2</v>
      </c>
      <c r="J58" s="26">
        <f t="shared" si="43"/>
        <v>0</v>
      </c>
      <c r="K58" s="12">
        <f t="shared" si="10"/>
        <v>3379739.2</v>
      </c>
      <c r="L58" s="26">
        <f t="shared" ref="L58:N58" si="44">L59-L61</f>
        <v>0</v>
      </c>
      <c r="M58" s="12">
        <f t="shared" si="12"/>
        <v>3379739.2</v>
      </c>
      <c r="N58" s="26">
        <f t="shared" si="44"/>
        <v>0</v>
      </c>
      <c r="O58" s="12">
        <f t="shared" si="13"/>
        <v>3379739.2</v>
      </c>
      <c r="P58" s="26">
        <f>P59-P61</f>
        <v>3442726.5</v>
      </c>
      <c r="Q58" s="26">
        <f>Q59-Q61</f>
        <v>3322774.2</v>
      </c>
    </row>
    <row r="59" spans="1:17" s="23" customFormat="1" x14ac:dyDescent="0.25">
      <c r="A59" s="24" t="s">
        <v>115</v>
      </c>
      <c r="B59" s="25" t="s">
        <v>116</v>
      </c>
      <c r="C59" s="26">
        <f>SUM(C60)</f>
        <v>3379739.2</v>
      </c>
      <c r="D59" s="26">
        <f t="shared" ref="D59:N59" si="45">SUM(D60)</f>
        <v>0</v>
      </c>
      <c r="E59" s="12">
        <f t="shared" si="1"/>
        <v>3379739.2</v>
      </c>
      <c r="F59" s="26">
        <f t="shared" si="45"/>
        <v>0</v>
      </c>
      <c r="G59" s="12">
        <f t="shared" si="7"/>
        <v>3379739.2</v>
      </c>
      <c r="H59" s="26">
        <f t="shared" si="45"/>
        <v>0</v>
      </c>
      <c r="I59" s="12">
        <f t="shared" si="9"/>
        <v>3379739.2</v>
      </c>
      <c r="J59" s="26">
        <f t="shared" si="45"/>
        <v>0</v>
      </c>
      <c r="K59" s="12">
        <f t="shared" si="10"/>
        <v>3379739.2</v>
      </c>
      <c r="L59" s="26">
        <f t="shared" si="45"/>
        <v>0</v>
      </c>
      <c r="M59" s="12">
        <f t="shared" si="12"/>
        <v>3379739.2</v>
      </c>
      <c r="N59" s="26">
        <f t="shared" si="45"/>
        <v>0</v>
      </c>
      <c r="O59" s="12">
        <f t="shared" si="13"/>
        <v>3379739.2</v>
      </c>
      <c r="P59" s="26">
        <f>SUM(P60)</f>
        <v>3442726.5</v>
      </c>
      <c r="Q59" s="26">
        <f>SUM(Q60)</f>
        <v>3322774.2</v>
      </c>
    </row>
    <row r="60" spans="1:17" s="23" customFormat="1" ht="30" x14ac:dyDescent="0.25">
      <c r="A60" s="24" t="s">
        <v>117</v>
      </c>
      <c r="B60" s="25" t="s">
        <v>118</v>
      </c>
      <c r="C60" s="26">
        <v>3379739.2</v>
      </c>
      <c r="D60" s="27"/>
      <c r="E60" s="12">
        <f t="shared" si="1"/>
        <v>3379739.2</v>
      </c>
      <c r="F60" s="27"/>
      <c r="G60" s="12">
        <f t="shared" si="7"/>
        <v>3379739.2</v>
      </c>
      <c r="H60" s="27"/>
      <c r="I60" s="12">
        <f t="shared" si="9"/>
        <v>3379739.2</v>
      </c>
      <c r="J60" s="27"/>
      <c r="K60" s="12">
        <f t="shared" si="10"/>
        <v>3379739.2</v>
      </c>
      <c r="L60" s="28"/>
      <c r="M60" s="12">
        <f t="shared" si="12"/>
        <v>3379739.2</v>
      </c>
      <c r="N60" s="28"/>
      <c r="O60" s="12">
        <f t="shared" si="13"/>
        <v>3379739.2</v>
      </c>
      <c r="P60" s="26">
        <v>3442726.5</v>
      </c>
      <c r="Q60" s="26">
        <v>3322774.2</v>
      </c>
    </row>
    <row r="61" spans="1:17" s="23" customFormat="1" x14ac:dyDescent="0.25">
      <c r="A61" s="24" t="s">
        <v>113</v>
      </c>
      <c r="B61" s="25" t="s">
        <v>119</v>
      </c>
      <c r="C61" s="26">
        <f>SUM(C62)</f>
        <v>0</v>
      </c>
      <c r="D61" s="26">
        <f t="shared" ref="D61:N61" si="46">SUM(D62)</f>
        <v>0</v>
      </c>
      <c r="E61" s="12">
        <f t="shared" si="1"/>
        <v>0</v>
      </c>
      <c r="F61" s="26">
        <f t="shared" si="46"/>
        <v>0</v>
      </c>
      <c r="G61" s="12">
        <f t="shared" si="7"/>
        <v>0</v>
      </c>
      <c r="H61" s="26">
        <f t="shared" si="46"/>
        <v>0</v>
      </c>
      <c r="I61" s="12">
        <f t="shared" si="9"/>
        <v>0</v>
      </c>
      <c r="J61" s="26">
        <f t="shared" si="46"/>
        <v>0</v>
      </c>
      <c r="K61" s="12">
        <f t="shared" si="10"/>
        <v>0</v>
      </c>
      <c r="L61" s="26">
        <f t="shared" si="46"/>
        <v>0</v>
      </c>
      <c r="M61" s="12">
        <f t="shared" si="12"/>
        <v>0</v>
      </c>
      <c r="N61" s="26">
        <f t="shared" si="46"/>
        <v>0</v>
      </c>
      <c r="O61" s="12">
        <f t="shared" si="13"/>
        <v>0</v>
      </c>
      <c r="P61" s="26">
        <f>SUM(P62)</f>
        <v>0</v>
      </c>
      <c r="Q61" s="26">
        <f>SUM(Q62)</f>
        <v>0</v>
      </c>
    </row>
    <row r="62" spans="1:17" s="23" customFormat="1" ht="30" x14ac:dyDescent="0.25">
      <c r="A62" s="24" t="s">
        <v>120</v>
      </c>
      <c r="B62" s="25" t="s">
        <v>121</v>
      </c>
      <c r="C62" s="26">
        <v>0</v>
      </c>
      <c r="D62" s="29"/>
      <c r="E62" s="12">
        <f t="shared" si="1"/>
        <v>0</v>
      </c>
      <c r="F62" s="29"/>
      <c r="G62" s="12">
        <f t="shared" si="7"/>
        <v>0</v>
      </c>
      <c r="H62" s="29"/>
      <c r="I62" s="12">
        <f t="shared" si="9"/>
        <v>0</v>
      </c>
      <c r="J62" s="29"/>
      <c r="K62" s="12">
        <f t="shared" si="10"/>
        <v>0</v>
      </c>
      <c r="L62" s="28"/>
      <c r="M62" s="12">
        <f t="shared" si="12"/>
        <v>0</v>
      </c>
      <c r="N62" s="28"/>
      <c r="O62" s="12">
        <f t="shared" si="13"/>
        <v>0</v>
      </c>
      <c r="P62" s="26">
        <v>0</v>
      </c>
      <c r="Q62" s="26">
        <v>0</v>
      </c>
    </row>
    <row r="63" spans="1:17" ht="39.75" customHeight="1" x14ac:dyDescent="0.25">
      <c r="A63" s="9" t="s">
        <v>122</v>
      </c>
      <c r="B63" s="10" t="s">
        <v>123</v>
      </c>
      <c r="C63" s="11">
        <f>C11+C46</f>
        <v>97965</v>
      </c>
      <c r="D63" s="11">
        <f t="shared" ref="D63" si="47">D11+D46</f>
        <v>0</v>
      </c>
      <c r="E63" s="12">
        <f t="shared" si="1"/>
        <v>97965</v>
      </c>
      <c r="F63" s="18">
        <f t="shared" ref="F63" si="48">F11+F46</f>
        <v>0</v>
      </c>
      <c r="G63" s="12">
        <f t="shared" si="7"/>
        <v>97965</v>
      </c>
      <c r="H63" s="18">
        <f t="shared" ref="H63:J63" si="49">H11+H46</f>
        <v>0</v>
      </c>
      <c r="I63" s="12">
        <f t="shared" si="9"/>
        <v>97965</v>
      </c>
      <c r="J63" s="18">
        <f t="shared" si="49"/>
        <v>0</v>
      </c>
      <c r="K63" s="12">
        <f t="shared" si="10"/>
        <v>97965</v>
      </c>
      <c r="L63" s="18">
        <f t="shared" ref="L63:N63" si="50">L11+L46</f>
        <v>0</v>
      </c>
      <c r="M63" s="12">
        <f t="shared" si="12"/>
        <v>97965</v>
      </c>
      <c r="N63" s="18">
        <f t="shared" si="50"/>
        <v>0</v>
      </c>
      <c r="O63" s="12">
        <f t="shared" si="13"/>
        <v>97965</v>
      </c>
      <c r="P63" s="11">
        <f>P11+P46</f>
        <v>100240.1</v>
      </c>
      <c r="Q63" s="11">
        <f>Q11+Q46</f>
        <v>74197.899999999994</v>
      </c>
    </row>
    <row r="69" spans="1:1" x14ac:dyDescent="0.25">
      <c r="A69" s="31"/>
    </row>
    <row r="70" spans="1:1" x14ac:dyDescent="0.25">
      <c r="A70" s="31"/>
    </row>
  </sheetData>
  <mergeCells count="18"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P8:P9"/>
    <mergeCell ref="A6:Q7"/>
    <mergeCell ref="Q8:Q9"/>
    <mergeCell ref="J8:J9"/>
    <mergeCell ref="K8:K9"/>
    <mergeCell ref="L8:L9"/>
    <mergeCell ref="M8:M9"/>
    <mergeCell ref="N8:N9"/>
    <mergeCell ref="O8:O9"/>
  </mergeCells>
  <pageMargins left="1.1023622047244095" right="0.70866141732283472" top="0.74803149606299213" bottom="0.74803149606299213" header="0.31496062992125984" footer="0.31496062992125984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workbookViewId="0">
      <selection activeCell="B23" sqref="B23"/>
    </sheetView>
  </sheetViews>
  <sheetFormatPr defaultRowHeight="15.75" x14ac:dyDescent="0.25"/>
  <cols>
    <col min="1" max="1" width="62.28515625" style="1" customWidth="1"/>
    <col min="2" max="2" width="26.28515625" style="1" customWidth="1"/>
    <col min="3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2" x14ac:dyDescent="0.25">
      <c r="B1" s="1" t="s">
        <v>125</v>
      </c>
    </row>
    <row r="2" spans="1:2" x14ac:dyDescent="0.25">
      <c r="B2" s="1" t="s">
        <v>126</v>
      </c>
    </row>
    <row r="3" spans="1:2" x14ac:dyDescent="0.25">
      <c r="B3" s="1" t="s">
        <v>2</v>
      </c>
    </row>
    <row r="4" spans="1:2" x14ac:dyDescent="0.25">
      <c r="B4" s="1" t="s">
        <v>142</v>
      </c>
    </row>
    <row r="8" spans="1:2" s="32" customFormat="1" x14ac:dyDescent="0.25">
      <c r="A8" s="47" t="s">
        <v>127</v>
      </c>
      <c r="B8" s="47"/>
    </row>
    <row r="9" spans="1:2" s="32" customFormat="1" x14ac:dyDescent="0.25">
      <c r="A9" s="47" t="s">
        <v>128</v>
      </c>
      <c r="B9" s="47"/>
    </row>
    <row r="11" spans="1:2" x14ac:dyDescent="0.25">
      <c r="A11" s="33" t="s">
        <v>129</v>
      </c>
      <c r="B11" s="34" t="s">
        <v>130</v>
      </c>
    </row>
    <row r="12" spans="1:2" ht="31.5" x14ac:dyDescent="0.25">
      <c r="A12" s="35" t="s">
        <v>131</v>
      </c>
      <c r="B12" s="36">
        <f>SUM(B13:B14)</f>
        <v>0</v>
      </c>
    </row>
    <row r="13" spans="1:2" x14ac:dyDescent="0.25">
      <c r="A13" s="37" t="s">
        <v>132</v>
      </c>
      <c r="B13" s="36">
        <v>0</v>
      </c>
    </row>
    <row r="14" spans="1:2" x14ac:dyDescent="0.25">
      <c r="A14" s="37" t="s">
        <v>133</v>
      </c>
      <c r="B14" s="36">
        <v>0</v>
      </c>
    </row>
    <row r="15" spans="1:2" x14ac:dyDescent="0.25">
      <c r="A15" s="35" t="s">
        <v>134</v>
      </c>
      <c r="B15" s="36">
        <f>SUM(B16:B17)</f>
        <v>97965</v>
      </c>
    </row>
    <row r="16" spans="1:2" x14ac:dyDescent="0.25">
      <c r="A16" s="37" t="s">
        <v>132</v>
      </c>
      <c r="B16" s="36">
        <v>157965</v>
      </c>
    </row>
    <row r="17" spans="1:2" x14ac:dyDescent="0.25">
      <c r="A17" s="37" t="s">
        <v>133</v>
      </c>
      <c r="B17" s="36">
        <v>-60000</v>
      </c>
    </row>
    <row r="18" spans="1:2" ht="27.75" customHeight="1" x14ac:dyDescent="0.25">
      <c r="A18" s="37" t="s">
        <v>135</v>
      </c>
      <c r="B18" s="36">
        <f>SUM(B12+B15)</f>
        <v>97965</v>
      </c>
    </row>
    <row r="34" spans="1:1" x14ac:dyDescent="0.25">
      <c r="A34" s="38"/>
    </row>
    <row r="35" spans="1:1" x14ac:dyDescent="0.25">
      <c r="A35" s="38"/>
    </row>
    <row r="36" spans="1:1" x14ac:dyDescent="0.25">
      <c r="A36" s="38"/>
    </row>
  </sheetData>
  <mergeCells count="2"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tabSelected="1" workbookViewId="0">
      <selection activeCell="G14" sqref="G14"/>
    </sheetView>
  </sheetViews>
  <sheetFormatPr defaultRowHeight="15.75" x14ac:dyDescent="0.25"/>
  <cols>
    <col min="1" max="1" width="52" style="1" customWidth="1"/>
    <col min="2" max="2" width="24.42578125" style="1" customWidth="1"/>
    <col min="3" max="3" width="16" style="1" customWidth="1"/>
    <col min="4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3" x14ac:dyDescent="0.25">
      <c r="C1" s="1" t="s">
        <v>136</v>
      </c>
    </row>
    <row r="2" spans="1:3" x14ac:dyDescent="0.25">
      <c r="C2" s="1" t="s">
        <v>126</v>
      </c>
    </row>
    <row r="3" spans="1:3" x14ac:dyDescent="0.25">
      <c r="C3" s="1" t="s">
        <v>2</v>
      </c>
    </row>
    <row r="4" spans="1:3" x14ac:dyDescent="0.25">
      <c r="C4" s="1" t="s">
        <v>142</v>
      </c>
    </row>
    <row r="8" spans="1:3" s="32" customFormat="1" x14ac:dyDescent="0.25">
      <c r="A8" s="47" t="s">
        <v>127</v>
      </c>
      <c r="B8" s="47"/>
      <c r="C8" s="47"/>
    </row>
    <row r="9" spans="1:3" s="32" customFormat="1" x14ac:dyDescent="0.25">
      <c r="A9" s="47" t="s">
        <v>137</v>
      </c>
      <c r="B9" s="47"/>
      <c r="C9" s="47"/>
    </row>
    <row r="11" spans="1:3" x14ac:dyDescent="0.25">
      <c r="A11" s="48" t="s">
        <v>129</v>
      </c>
      <c r="B11" s="50" t="s">
        <v>130</v>
      </c>
      <c r="C11" s="51"/>
    </row>
    <row r="12" spans="1:3" x14ac:dyDescent="0.25">
      <c r="A12" s="49"/>
      <c r="B12" s="39" t="s">
        <v>138</v>
      </c>
      <c r="C12" s="34" t="s">
        <v>139</v>
      </c>
    </row>
    <row r="13" spans="1:3" ht="31.5" x14ac:dyDescent="0.25">
      <c r="A13" s="35" t="s">
        <v>131</v>
      </c>
      <c r="B13" s="36">
        <f>SUM(B14:B15)</f>
        <v>0</v>
      </c>
      <c r="C13" s="36">
        <f>SUM(C14:C15)</f>
        <v>0</v>
      </c>
    </row>
    <row r="14" spans="1:3" x14ac:dyDescent="0.25">
      <c r="A14" s="37" t="s">
        <v>132</v>
      </c>
      <c r="B14" s="36">
        <v>0</v>
      </c>
      <c r="C14" s="36">
        <v>0</v>
      </c>
    </row>
    <row r="15" spans="1:3" x14ac:dyDescent="0.25">
      <c r="A15" s="37" t="s">
        <v>133</v>
      </c>
      <c r="B15" s="36">
        <v>0</v>
      </c>
      <c r="C15" s="36">
        <v>0</v>
      </c>
    </row>
    <row r="16" spans="1:3" x14ac:dyDescent="0.25">
      <c r="A16" s="35" t="s">
        <v>134</v>
      </c>
      <c r="B16" s="36">
        <f>SUM(B17:B18)</f>
        <v>100240.1</v>
      </c>
      <c r="C16" s="36">
        <f>SUM(C17:C18)</f>
        <v>74197.899999999994</v>
      </c>
    </row>
    <row r="17" spans="1:3" x14ac:dyDescent="0.25">
      <c r="A17" s="37" t="s">
        <v>132</v>
      </c>
      <c r="B17" s="36">
        <v>198205.1</v>
      </c>
      <c r="C17" s="36">
        <v>174438</v>
      </c>
    </row>
    <row r="18" spans="1:3" x14ac:dyDescent="0.25">
      <c r="A18" s="37" t="s">
        <v>133</v>
      </c>
      <c r="B18" s="36">
        <v>-97965</v>
      </c>
      <c r="C18" s="36">
        <v>-100240.1</v>
      </c>
    </row>
    <row r="19" spans="1:3" ht="32.25" customHeight="1" x14ac:dyDescent="0.25">
      <c r="A19" s="37" t="s">
        <v>135</v>
      </c>
      <c r="B19" s="36">
        <f>SUM(B13+B16)</f>
        <v>100240.1</v>
      </c>
      <c r="C19" s="36">
        <f>SUM(C13+C16)</f>
        <v>74197.899999999994</v>
      </c>
    </row>
    <row r="35" spans="1:1" x14ac:dyDescent="0.25">
      <c r="A35" s="38"/>
    </row>
    <row r="36" spans="1:1" x14ac:dyDescent="0.25">
      <c r="A36" s="38"/>
    </row>
    <row r="37" spans="1:1" x14ac:dyDescent="0.25">
      <c r="A37" s="38"/>
    </row>
  </sheetData>
  <mergeCells count="4">
    <mergeCell ref="A11:A12"/>
    <mergeCell ref="B11:C11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прил.15</vt:lpstr>
      <vt:lpstr>прил.16</vt:lpstr>
      <vt:lpstr>прил.17</vt:lpstr>
      <vt:lpstr>прил.18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2013-11-25T05:47:52Z</dcterms:modified>
</cp:coreProperties>
</file>